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ngeriz-santos\Desktop\Website\UK Financials\"/>
    </mc:Choice>
  </mc:AlternateContent>
  <bookViews>
    <workbookView xWindow="0" yWindow="0" windowWidth="20490" windowHeight="7650" tabRatio="877" activeTab="1"/>
  </bookViews>
  <sheets>
    <sheet name="Country &gt;" sheetId="23" r:id="rId1"/>
    <sheet name="2.1" sheetId="1" r:id="rId2"/>
    <sheet name="2.2" sheetId="2" r:id="rId3"/>
    <sheet name="2.3" sheetId="3" r:id="rId4"/>
    <sheet name="2.4" sheetId="4" r:id="rId5"/>
    <sheet name="2.5" sheetId="5" r:id="rId6"/>
    <sheet name="2.6" sheetId="6" r:id="rId7"/>
    <sheet name="2.7" sheetId="7" r:id="rId8"/>
    <sheet name="Route &gt;" sheetId="24" r:id="rId9"/>
    <sheet name="2.8" sheetId="8" r:id="rId10"/>
    <sheet name="2.9" sheetId="9" r:id="rId11"/>
    <sheet name="2.10" sheetId="10" r:id="rId12"/>
    <sheet name="2.11" sheetId="11" r:id="rId13"/>
    <sheet name="2.12" sheetId="12" r:id="rId14"/>
    <sheet name="Franchise &gt;" sheetId="25" r:id="rId15"/>
    <sheet name="2.13" sheetId="13" r:id="rId16"/>
    <sheet name="2.14" sheetId="14" r:id="rId17"/>
    <sheet name="2.15" sheetId="15" r:id="rId18"/>
    <sheet name="2.16" sheetId="16" r:id="rId19"/>
    <sheet name="Other &gt;" sheetId="26" r:id="rId20"/>
    <sheet name="2.17" sheetId="17" r:id="rId21"/>
    <sheet name="2.18" sheetId="18" r:id="rId22"/>
    <sheet name="2.19" sheetId="19" r:id="rId23"/>
    <sheet name="2.20" sheetId="20" r:id="rId24"/>
  </sheets>
  <definedNames>
    <definedName name="_ftn1" localSheetId="1">'2.1'!$B$18</definedName>
    <definedName name="_ftn2" localSheetId="1">'2.1'!$B$19</definedName>
    <definedName name="_ftn3" localSheetId="1">'2.1'!$B$20</definedName>
    <definedName name="_ftn4" localSheetId="1">'2.1'!$B$21</definedName>
    <definedName name="_ftnref1" localSheetId="1">'2.1'!$B$7</definedName>
    <definedName name="_ftnref2" localSheetId="1">'2.1'!$B$8</definedName>
    <definedName name="_ftnref3" localSheetId="1">'2.1'!$B$9</definedName>
    <definedName name="_ftnref4" localSheetId="1">'2.1'!$B$14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2" l="1"/>
  <c r="C16" i="2"/>
  <c r="C17" i="2"/>
  <c r="C18" i="2"/>
  <c r="C14" i="2"/>
  <c r="C8" i="2"/>
  <c r="C9" i="2"/>
  <c r="C10" i="2"/>
  <c r="C11" i="2"/>
  <c r="C7" i="2"/>
</calcChain>
</file>

<file path=xl/sharedStrings.xml><?xml version="1.0" encoding="utf-8"?>
<sst xmlns="http://schemas.openxmlformats.org/spreadsheetml/2006/main" count="486" uniqueCount="214">
  <si>
    <t>Income and expenditure over the past five years</t>
  </si>
  <si>
    <t>High Level Analysis</t>
  </si>
  <si>
    <t>High level analysis</t>
  </si>
  <si>
    <t>£m</t>
  </si>
  <si>
    <t>GB total</t>
  </si>
  <si>
    <t>England</t>
  </si>
  <si>
    <t>Scotland</t>
  </si>
  <si>
    <t>Wales</t>
  </si>
  <si>
    <t xml:space="preserve">Income </t>
  </si>
  <si>
    <t>Passenger income</t>
  </si>
  <si>
    <t>TOC and Network Rail income</t>
  </si>
  <si>
    <t xml:space="preserve">Expenditure </t>
  </si>
  <si>
    <t>Franchised train operators expenditure</t>
  </si>
  <si>
    <t>Rail infrastructure expenditure</t>
  </si>
  <si>
    <t>TOC and Network Rail expenditure</t>
  </si>
  <si>
    <t>Income less expenditure</t>
  </si>
  <si>
    <t>[1] Other TOC income includes on-board catering, car parking charges, advertising etc.</t>
  </si>
  <si>
    <t>[2] This income consists of charges received from operators and other income, such as property rental, etc.</t>
  </si>
  <si>
    <t>[3] Governments provide grant funding for infrastructure (Network Rail) and other funding for franchised train operators.</t>
  </si>
  <si>
    <t>[4] Governments receive franchise premiums, fares income (in some cases) and profit share from operators and receives the FIM fee from Network Rail.</t>
  </si>
  <si>
    <t>Other TOC income</t>
  </si>
  <si>
    <t>Network Rail income</t>
  </si>
  <si>
    <t>Government funding</t>
  </si>
  <si>
    <t>Government payments</t>
  </si>
  <si>
    <t>Other TOC income [1]</t>
  </si>
  <si>
    <t>Network Rail income [2]</t>
  </si>
  <si>
    <t>Government funding [3]</t>
  </si>
  <si>
    <t>Government payments [4]</t>
  </si>
  <si>
    <t>2017-18</t>
  </si>
  <si>
    <t>2014-15</t>
  </si>
  <si>
    <t>Income</t>
  </si>
  <si>
    <t>[1] Prior year numbers have been adjusted for inflation and changes in methodology. For this reason data in this table will not match the data in previous publications.</t>
  </si>
  <si>
    <t>[2] The current control period (CP5) started in 2014-15. The large variance for 2013-14 is largely due to changes to government funding at the beginning of CP5.</t>
  </si>
  <si>
    <t>Franchised train operator income</t>
  </si>
  <si>
    <t>Other income</t>
  </si>
  <si>
    <t>Fixed charges</t>
  </si>
  <si>
    <t>Variable charges</t>
  </si>
  <si>
    <t>Other Network Rail income</t>
  </si>
  <si>
    <t xml:space="preserve">Total income </t>
  </si>
  <si>
    <t>Staff costs</t>
  </si>
  <si>
    <t>Fuel costs</t>
  </si>
  <si>
    <t>Rolling stock charges</t>
  </si>
  <si>
    <t xml:space="preserve">Payments to Government </t>
  </si>
  <si>
    <t>Other operating expenditure</t>
  </si>
  <si>
    <t>Interest and exceptional expenditure / (income)</t>
  </si>
  <si>
    <t>Corporation Tax</t>
  </si>
  <si>
    <t>Franchised train operator expenditure</t>
  </si>
  <si>
    <t>Controllable operating expenditure</t>
  </si>
  <si>
    <t>Non controllable operating expenditure</t>
  </si>
  <si>
    <t xml:space="preserve">Maintenance </t>
  </si>
  <si>
    <t xml:space="preserve">Other (net schedules 4 &amp; 8) </t>
  </si>
  <si>
    <t>Financing costs (external)</t>
  </si>
  <si>
    <t>Payments to government</t>
  </si>
  <si>
    <t>Network Rail expenditure</t>
  </si>
  <si>
    <t>Total expenditure</t>
  </si>
  <si>
    <t>[1] Depreciation (or amortisation) is an accounting charge to account for the utilisation of capital assets.</t>
  </si>
  <si>
    <t xml:space="preserve">Franchised passenger train operators </t>
  </si>
  <si>
    <t>Franchise receipts from government</t>
  </si>
  <si>
    <t>Passenger Transport Executive (PTE) funding</t>
  </si>
  <si>
    <t xml:space="preserve">Government funding </t>
  </si>
  <si>
    <t xml:space="preserve">Government receipts </t>
  </si>
  <si>
    <t xml:space="preserve">Total funding </t>
  </si>
  <si>
    <t>Network Rail</t>
  </si>
  <si>
    <t>Network Rail grant</t>
  </si>
  <si>
    <t>Government-related financing</t>
  </si>
  <si>
    <t>Total funding</t>
  </si>
  <si>
    <t xml:space="preserve">Total government funding of franchised train operators and Network Rail </t>
  </si>
  <si>
    <t>GB Total</t>
  </si>
  <si>
    <t>Train Operators</t>
  </si>
  <si>
    <t>Department for Transport</t>
  </si>
  <si>
    <t>Transport Scotland</t>
  </si>
  <si>
    <t>Welsh Government</t>
  </si>
  <si>
    <t>Transport for London</t>
  </si>
  <si>
    <t>Passenger Transport Executives</t>
  </si>
  <si>
    <t>Net government funding</t>
  </si>
  <si>
    <t>Share of net government funding (%)</t>
  </si>
  <si>
    <t>Government funding per passenger journey (£)</t>
  </si>
  <si>
    <t>Government funding per passenger km (£)</t>
  </si>
  <si>
    <t>Passenger income per passenger journey (£)</t>
  </si>
  <si>
    <t>Passenger income per passenger km (£)</t>
  </si>
  <si>
    <t>Expenditure per passenger  journey (£)</t>
  </si>
  <si>
    <t>Expenditure per passenger km (£)</t>
  </si>
  <si>
    <t>Income / expenditure</t>
  </si>
  <si>
    <t xml:space="preserve">Passenger income / total expenditure (%) </t>
  </si>
  <si>
    <t>Income (excluding government funding) less expenditure per passenger journey (£)</t>
  </si>
  <si>
    <t>Income (excluding government funding) less expenditure per passenger km (£)</t>
  </si>
  <si>
    <t>[1] Government funding as per Table 2.5 only.</t>
  </si>
  <si>
    <t>[2] Passenger income as per Table 2.1 only.</t>
  </si>
  <si>
    <t>[3] Expenditure as per Table 2.4 only.</t>
  </si>
  <si>
    <t>Anglia</t>
  </si>
  <si>
    <t>Kent</t>
  </si>
  <si>
    <t>London North East</t>
  </si>
  <si>
    <t>London North West</t>
  </si>
  <si>
    <t>East Midlands</t>
  </si>
  <si>
    <t>Sussex</t>
  </si>
  <si>
    <t>Wessex</t>
  </si>
  <si>
    <t>Western</t>
  </si>
  <si>
    <t xml:space="preserve">GB Total </t>
  </si>
  <si>
    <t xml:space="preserve">Income less expenditure </t>
  </si>
  <si>
    <t xml:space="preserve">Franchised train operator income </t>
  </si>
  <si>
    <t xml:space="preserve">Network Rail income </t>
  </si>
  <si>
    <t>Corporation tax</t>
  </si>
  <si>
    <t>Maintenance</t>
  </si>
  <si>
    <t>Depreciation</t>
  </si>
  <si>
    <t>Expenditure</t>
  </si>
  <si>
    <t>Expenditure per passenger journey (£)</t>
  </si>
  <si>
    <t>Passenger income / total expenditure (%)</t>
  </si>
  <si>
    <t>[1] Some of Southeastern’s services in Kent make use of High Speed 1 rail infrastructure, the cost of which is excluded from our analysis. Therefore care is required in comparing Kent to other operating routes.</t>
  </si>
  <si>
    <t>Essex Thameside</t>
  </si>
  <si>
    <t>Chiltern</t>
  </si>
  <si>
    <t>Cross Country</t>
  </si>
  <si>
    <t>East Coast</t>
  </si>
  <si>
    <t>East Anglia</t>
  </si>
  <si>
    <t>Great Western</t>
  </si>
  <si>
    <t>Northern</t>
  </si>
  <si>
    <t>South Eastern</t>
  </si>
  <si>
    <t>South Western</t>
  </si>
  <si>
    <t>Thameslink Southern &amp; Great Northern</t>
  </si>
  <si>
    <t>TransPennine Express</t>
  </si>
  <si>
    <t>Wales &amp; Borders</t>
  </si>
  <si>
    <t>West Coast</t>
  </si>
  <si>
    <t>West Midlands</t>
  </si>
  <si>
    <t>London Overground</t>
  </si>
  <si>
    <t>Merseyrail Electrics</t>
  </si>
  <si>
    <t>ScotRail</t>
  </si>
  <si>
    <t>TFL Rail</t>
  </si>
  <si>
    <t>Caledonian Sleeper</t>
  </si>
  <si>
    <t>Franchised train operators</t>
  </si>
  <si>
    <t>Operator income (a)</t>
  </si>
  <si>
    <t xml:space="preserve">Fuel costs </t>
  </si>
  <si>
    <t>Franchise payments to government</t>
  </si>
  <si>
    <t>Other including Network Rail charges</t>
  </si>
  <si>
    <t>Operator expenditure (c)</t>
  </si>
  <si>
    <t>Access charge income (fixed and variable)</t>
  </si>
  <si>
    <t xml:space="preserve">Net government grant </t>
  </si>
  <si>
    <t xml:space="preserve">Other </t>
  </si>
  <si>
    <t>Network Rail income (b)</t>
  </si>
  <si>
    <t>Network Rail expenditure (d)</t>
  </si>
  <si>
    <t>Network Rail income less expenditure (b-d)</t>
  </si>
  <si>
    <t>Total income (a + b)</t>
  </si>
  <si>
    <t>Total expenditure (c + d)</t>
  </si>
  <si>
    <t>Total income less total expenditure</t>
  </si>
  <si>
    <t>[2] This is not the same as statutory profit or loss as per statutory accounting requirements.</t>
  </si>
  <si>
    <t xml:space="preserve">Chiltern </t>
  </si>
  <si>
    <t xml:space="preserve">East Coast </t>
  </si>
  <si>
    <t xml:space="preserve">East Midlands </t>
  </si>
  <si>
    <t xml:space="preserve">West Midlands </t>
  </si>
  <si>
    <t>2015-16</t>
  </si>
  <si>
    <t>2016-17</t>
  </si>
  <si>
    <t>Total</t>
  </si>
  <si>
    <t>[1] TSGN receipts are the management fee paid to TSGN, in exchange TSGN pass through the fares it collects to government.</t>
  </si>
  <si>
    <t>Direct Rail Services</t>
  </si>
  <si>
    <t>Freightliner</t>
  </si>
  <si>
    <t>Freightliner Heavy Haul</t>
  </si>
  <si>
    <t>GB Railfreight</t>
  </si>
  <si>
    <t>Adjustments</t>
  </si>
  <si>
    <t>Freight Income</t>
  </si>
  <si>
    <t>Total Income</t>
  </si>
  <si>
    <t xml:space="preserve">Total Expenditure </t>
  </si>
  <si>
    <t>Income less Expenditure</t>
  </si>
  <si>
    <t>[1] Data for DB Cargo includes financial data for DB Cargo (UK) Ltd and DB Cargo International Ltd.</t>
  </si>
  <si>
    <t>[2] Government funding detail is provided where available (Mode Shift Revenue Support). An industry-level adjustment has been made so that the total agrees to the known industry-level government funding awarded.</t>
  </si>
  <si>
    <t>Grand Central</t>
  </si>
  <si>
    <t>Heathrow Express/Connect</t>
  </si>
  <si>
    <t>Fuel</t>
  </si>
  <si>
    <t>Rolling stock</t>
  </si>
  <si>
    <t>Other expenditure</t>
  </si>
  <si>
    <t>Total Expenditure</t>
  </si>
  <si>
    <t>[1] Eurostar is included in this table as it is an open access operator but the majority of its income is from international passenger services. Eurostar operates international only services to and from the UK. We do not have the data to show the UK and international components of Eurostar’s income and expenditure. So no Eurostar income and expenditure is included in Figure 1 and in industry level income and expenditure.</t>
  </si>
  <si>
    <t>£m </t>
  </si>
  <si>
    <t>Operating expenditure</t>
  </si>
  <si>
    <t>Operating Profit</t>
  </si>
  <si>
    <t>Interest receivable and similar income</t>
  </si>
  <si>
    <t xml:space="preserve">Corporation Tax </t>
  </si>
  <si>
    <t>Surplus for the financial year</t>
  </si>
  <si>
    <t>[1] Income is from regulated charges, unregulated charges and stations along the HS1 route (St Pancras International, Stratford International, Ebbsfleet International and Ashford International).</t>
  </si>
  <si>
    <t>Revenue support from government</t>
  </si>
  <si>
    <t>Total income</t>
  </si>
  <si>
    <t>Total operating costs</t>
  </si>
  <si>
    <t>Net interest</t>
  </si>
  <si>
    <t>Other non-operational expenditure</t>
  </si>
  <si>
    <t>Profit/(loss) after Tax</t>
  </si>
  <si>
    <t>DB Cargo [1]</t>
  </si>
  <si>
    <t>Eurostar [1]</t>
  </si>
  <si>
    <t>Government Funding [2]</t>
  </si>
  <si>
    <t>Income [1]</t>
  </si>
  <si>
    <t>Finance Charges [2]</t>
  </si>
  <si>
    <t>Franchise receipts [1]</t>
  </si>
  <si>
    <t>Operator income less expenditure [2] (a-c)</t>
  </si>
  <si>
    <t>[1] The TSGN franchise is operated under a management contract and has a different arrangement for government funding than other franchises where a management fee is received in place of fares, which are passed to government. In this table we show fares under ‘passenger income’, the management fee under ‘franchise receipts’ and the fares passed through to government as ‘franchise payments to government’.</t>
  </si>
  <si>
    <t>Thameslink Southern &amp; Great Northern [1]</t>
  </si>
  <si>
    <t>Depreciation [1]</t>
  </si>
  <si>
    <t>Government funding [1]</t>
  </si>
  <si>
    <t>Passenger income [2]</t>
  </si>
  <si>
    <t>Expenditure [3]</t>
  </si>
  <si>
    <t>Kent [1]</t>
  </si>
  <si>
    <t>Income and expenditure in 2018-19</t>
  </si>
  <si>
    <t>2018-19</t>
  </si>
  <si>
    <t>2017-18 [1]</t>
  </si>
  <si>
    <t>2014-15 [2]</t>
  </si>
  <si>
    <t>Income in 2018-19</t>
  </si>
  <si>
    <t>Expenditure in 2018-19</t>
  </si>
  <si>
    <t>Government funding in 2018-19</t>
  </si>
  <si>
    <t>Sources of government funding in 2018-19</t>
  </si>
  <si>
    <t>Northern Ireland Railways income and expenditure in 2018-19</t>
  </si>
  <si>
    <t>High Speed 1 income and expenditure in 2018-19</t>
  </si>
  <si>
    <t>Open access income and expenditure in 2018-19</t>
  </si>
  <si>
    <t>Freight income and expenditure in 2018-19</t>
  </si>
  <si>
    <t xml:space="preserve">                                 -  </t>
  </si>
  <si>
    <t>n/a</t>
  </si>
  <si>
    <t>Dividends over five years (prior years have been restated)</t>
  </si>
  <si>
    <t>2013-14</t>
  </si>
  <si>
    <t>Variance to 2018-19</t>
  </si>
  <si>
    <t>[2] Our analysis aims to show the operational costs of the railway; to that end, finance charges of £122m paid to parent and group undertakings have not been included in Table 2.19. Similarly £129.5m of financial asset income and £5m of dividend income have also been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</si>
</sst>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_(* #,##0.00_);_(* \(#,##0.00\);_(* &quot;-&quot;??_);_(@_)"/>
    <numFmt numFmtId="166" formatCode="[$-10409]#,##0;\(#,##0\)"/>
    <numFmt numFmtId="167" formatCode="_-* #,##0_-;\-* #,##0_-;_-* &quot;-&quot;??_-;_-@_-"/>
  </numFmts>
  <fonts count="5" x14ac:knownFonts="1">
    <font>
      <sz val="11"/>
      <color theme="1"/>
      <name val="Calibri"/>
      <family val="2"/>
      <scheme val="minor"/>
    </font>
    <font>
      <b/>
      <sz val="11"/>
      <color theme="1"/>
      <name val="Calibri"/>
      <family val="2"/>
      <scheme val="minor"/>
    </font>
    <font>
      <b/>
      <sz val="11"/>
      <color theme="1"/>
      <name val="Arial"/>
      <family val="2"/>
    </font>
    <font>
      <sz val="11"/>
      <color theme="1"/>
      <name val="Calibri"/>
      <family val="2"/>
      <scheme val="minor"/>
    </font>
    <font>
      <sz val="10"/>
      <name val="Arial"/>
      <family val="2"/>
    </font>
  </fonts>
  <fills count="5">
    <fill>
      <patternFill patternType="none"/>
    </fill>
    <fill>
      <patternFill patternType="gray125"/>
    </fill>
    <fill>
      <patternFill patternType="solid">
        <fgColor theme="2"/>
        <bgColor indexed="64"/>
      </patternFill>
    </fill>
    <fill>
      <patternFill patternType="solid">
        <fgColor theme="6"/>
        <bgColor indexed="64"/>
      </patternFill>
    </fill>
    <fill>
      <patternFill patternType="solid">
        <fgColor theme="0"/>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43" fontId="3" fillId="0" borderId="0" applyFont="0" applyFill="0" applyBorder="0" applyAlignment="0" applyProtection="0"/>
    <xf numFmtId="165" fontId="4" fillId="0" borderId="0" applyFont="0" applyFill="0" applyBorder="0" applyAlignment="0" applyProtection="0"/>
    <xf numFmtId="166" fontId="4" fillId="0" borderId="0"/>
  </cellStyleXfs>
  <cellXfs count="170">
    <xf numFmtId="0" fontId="0" fillId="0" borderId="0" xfId="0"/>
    <xf numFmtId="0" fontId="0" fillId="2" borderId="0" xfId="0" applyFill="1"/>
    <xf numFmtId="0" fontId="1" fillId="2" borderId="0" xfId="0" applyFont="1" applyFill="1"/>
    <xf numFmtId="0" fontId="0" fillId="3" borderId="0" xfId="0" applyFill="1"/>
    <xf numFmtId="3" fontId="0" fillId="2" borderId="0" xfId="0" applyNumberFormat="1" applyFill="1"/>
    <xf numFmtId="0" fontId="0" fillId="4" borderId="9" xfId="0" applyFill="1" applyBorder="1"/>
    <xf numFmtId="0" fontId="0" fillId="4" borderId="10" xfId="0" applyFill="1" applyBorder="1"/>
    <xf numFmtId="0" fontId="0" fillId="4" borderId="11" xfId="0" applyFill="1" applyBorder="1"/>
    <xf numFmtId="0" fontId="0" fillId="4" borderId="5" xfId="0" applyFill="1" applyBorder="1"/>
    <xf numFmtId="0" fontId="0" fillId="4" borderId="0" xfId="0" applyFill="1" applyBorder="1"/>
    <xf numFmtId="0" fontId="0" fillId="4" borderId="6" xfId="0" applyFill="1" applyBorder="1"/>
    <xf numFmtId="3" fontId="0" fillId="4" borderId="0" xfId="0" applyNumberFormat="1" applyFill="1" applyBorder="1"/>
    <xf numFmtId="0" fontId="0" fillId="4" borderId="12" xfId="0" applyFill="1" applyBorder="1"/>
    <xf numFmtId="0" fontId="0" fillId="4" borderId="7" xfId="0" applyFill="1" applyBorder="1"/>
    <xf numFmtId="0" fontId="0" fillId="4" borderId="8" xfId="0" applyFill="1" applyBorder="1"/>
    <xf numFmtId="3" fontId="0" fillId="4" borderId="6" xfId="0" applyNumberFormat="1" applyFill="1" applyBorder="1"/>
    <xf numFmtId="0" fontId="1" fillId="4" borderId="5" xfId="0" applyFont="1" applyFill="1" applyBorder="1"/>
    <xf numFmtId="0" fontId="1" fillId="4" borderId="2" xfId="0" applyFont="1" applyFill="1" applyBorder="1"/>
    <xf numFmtId="3" fontId="1" fillId="4" borderId="3" xfId="0" applyNumberFormat="1" applyFont="1" applyFill="1" applyBorder="1"/>
    <xf numFmtId="0" fontId="1" fillId="4" borderId="3" xfId="0" applyFont="1" applyFill="1" applyBorder="1"/>
    <xf numFmtId="0" fontId="1" fillId="4" borderId="13" xfId="0" applyFont="1" applyFill="1" applyBorder="1"/>
    <xf numFmtId="3" fontId="1" fillId="4" borderId="14" xfId="0" applyNumberFormat="1" applyFont="1" applyFill="1" applyBorder="1"/>
    <xf numFmtId="0" fontId="1" fillId="4" borderId="17" xfId="0" applyFont="1" applyFill="1" applyBorder="1"/>
    <xf numFmtId="3" fontId="1" fillId="4" borderId="18" xfId="0" applyNumberFormat="1" applyFont="1" applyFill="1" applyBorder="1"/>
    <xf numFmtId="0" fontId="1" fillId="4" borderId="19" xfId="0" applyFont="1" applyFill="1" applyBorder="1"/>
    <xf numFmtId="0" fontId="0" fillId="4" borderId="21" xfId="0" applyFill="1" applyBorder="1"/>
    <xf numFmtId="3" fontId="0" fillId="4" borderId="21" xfId="0" applyNumberFormat="1" applyFill="1" applyBorder="1"/>
    <xf numFmtId="3" fontId="1" fillId="4" borderId="22" xfId="0" applyNumberFormat="1" applyFont="1" applyFill="1" applyBorder="1"/>
    <xf numFmtId="3" fontId="1" fillId="4" borderId="23" xfId="0" applyNumberFormat="1" applyFont="1" applyFill="1" applyBorder="1"/>
    <xf numFmtId="3" fontId="1" fillId="4" borderId="20" xfId="0" applyNumberFormat="1" applyFont="1" applyFill="1" applyBorder="1"/>
    <xf numFmtId="0" fontId="1" fillId="4" borderId="25" xfId="0" applyFont="1" applyFill="1" applyBorder="1"/>
    <xf numFmtId="0" fontId="1" fillId="4" borderId="26" xfId="0" applyFont="1" applyFill="1" applyBorder="1" applyAlignment="1">
      <alignment horizontal="right"/>
    </xf>
    <xf numFmtId="0" fontId="1" fillId="4" borderId="27" xfId="0" applyFont="1" applyFill="1" applyBorder="1" applyAlignment="1">
      <alignment horizontal="right"/>
    </xf>
    <xf numFmtId="0" fontId="1" fillId="4" borderId="28" xfId="0" applyFont="1" applyFill="1" applyBorder="1" applyAlignment="1">
      <alignment horizontal="right"/>
    </xf>
    <xf numFmtId="3" fontId="1" fillId="4" borderId="15" xfId="0" applyNumberFormat="1" applyFont="1" applyFill="1" applyBorder="1"/>
    <xf numFmtId="0" fontId="0" fillId="4" borderId="32" xfId="0" applyFill="1" applyBorder="1"/>
    <xf numFmtId="0" fontId="0" fillId="4" borderId="30" xfId="0" applyFill="1" applyBorder="1"/>
    <xf numFmtId="0" fontId="0" fillId="4" borderId="31" xfId="0" applyFill="1" applyBorder="1"/>
    <xf numFmtId="0" fontId="0" fillId="4" borderId="34" xfId="0" applyFill="1" applyBorder="1"/>
    <xf numFmtId="0" fontId="0" fillId="4" borderId="25" xfId="0" applyFill="1" applyBorder="1"/>
    <xf numFmtId="0" fontId="1" fillId="4" borderId="18" xfId="0" applyFont="1" applyFill="1" applyBorder="1"/>
    <xf numFmtId="0" fontId="1" fillId="4" borderId="1" xfId="0" applyFont="1" applyFill="1" applyBorder="1"/>
    <xf numFmtId="0" fontId="0" fillId="4" borderId="39" xfId="0" applyFill="1" applyBorder="1"/>
    <xf numFmtId="0" fontId="0" fillId="4" borderId="40" xfId="0" applyFill="1" applyBorder="1"/>
    <xf numFmtId="0" fontId="1" fillId="4" borderId="28" xfId="0" applyFont="1" applyFill="1" applyBorder="1" applyAlignment="1">
      <alignment horizontal="center"/>
    </xf>
    <xf numFmtId="0" fontId="1" fillId="4" borderId="36" xfId="0" applyFont="1" applyFill="1" applyBorder="1" applyAlignment="1">
      <alignment horizontal="center"/>
    </xf>
    <xf numFmtId="0" fontId="1" fillId="4" borderId="34" xfId="0" applyFont="1" applyFill="1" applyBorder="1"/>
    <xf numFmtId="0" fontId="1" fillId="4" borderId="35" xfId="0" applyFont="1" applyFill="1" applyBorder="1"/>
    <xf numFmtId="0" fontId="1" fillId="4" borderId="39" xfId="0" applyFont="1" applyFill="1" applyBorder="1"/>
    <xf numFmtId="0" fontId="1" fillId="4" borderId="42" xfId="0" applyFont="1" applyFill="1" applyBorder="1"/>
    <xf numFmtId="0" fontId="1" fillId="4" borderId="40" xfId="0" applyFont="1" applyFill="1" applyBorder="1"/>
    <xf numFmtId="0" fontId="1" fillId="4" borderId="36" xfId="0" applyFont="1" applyFill="1" applyBorder="1"/>
    <xf numFmtId="0" fontId="0" fillId="4" borderId="5" xfId="0" applyFont="1" applyFill="1" applyBorder="1"/>
    <xf numFmtId="0" fontId="1" fillId="4" borderId="44" xfId="0" applyFont="1" applyFill="1" applyBorder="1"/>
    <xf numFmtId="0" fontId="1" fillId="4" borderId="36" xfId="0" applyFont="1" applyFill="1" applyBorder="1" applyAlignment="1">
      <alignment horizontal="right"/>
    </xf>
    <xf numFmtId="0" fontId="1" fillId="4" borderId="41" xfId="0" applyFont="1" applyFill="1" applyBorder="1"/>
    <xf numFmtId="0" fontId="1" fillId="4" borderId="38" xfId="0" applyFont="1" applyFill="1" applyBorder="1"/>
    <xf numFmtId="0" fontId="0" fillId="4" borderId="42" xfId="0" applyFill="1" applyBorder="1"/>
    <xf numFmtId="3" fontId="1" fillId="4" borderId="19" xfId="0" applyNumberFormat="1" applyFont="1" applyFill="1" applyBorder="1"/>
    <xf numFmtId="0" fontId="1" fillId="4" borderId="46" xfId="0" applyFont="1" applyFill="1" applyBorder="1"/>
    <xf numFmtId="0" fontId="1" fillId="4" borderId="26" xfId="0" applyFont="1" applyFill="1" applyBorder="1" applyAlignment="1">
      <alignment horizontal="center"/>
    </xf>
    <xf numFmtId="0" fontId="1" fillId="4" borderId="27" xfId="0" applyFont="1" applyFill="1" applyBorder="1" applyAlignment="1">
      <alignment horizontal="center"/>
    </xf>
    <xf numFmtId="0" fontId="2" fillId="4" borderId="4" xfId="0" applyFont="1" applyFill="1" applyBorder="1" applyAlignment="1"/>
    <xf numFmtId="0" fontId="1" fillId="4" borderId="26" xfId="0" applyFont="1" applyFill="1" applyBorder="1" applyAlignment="1">
      <alignment horizontal="center" wrapText="1"/>
    </xf>
    <xf numFmtId="0" fontId="1" fillId="4" borderId="27" xfId="0" applyFont="1" applyFill="1" applyBorder="1" applyAlignment="1">
      <alignment horizontal="center" wrapText="1"/>
    </xf>
    <xf numFmtId="0" fontId="1" fillId="4" borderId="36" xfId="0" applyFont="1" applyFill="1" applyBorder="1" applyAlignment="1">
      <alignment horizontal="center" wrapText="1"/>
    </xf>
    <xf numFmtId="0" fontId="1" fillId="0" borderId="1" xfId="0" applyFont="1" applyFill="1" applyBorder="1" applyAlignment="1">
      <alignment horizontal="left"/>
    </xf>
    <xf numFmtId="0" fontId="1" fillId="4" borderId="1" xfId="0" applyFont="1" applyFill="1" applyBorder="1" applyAlignment="1"/>
    <xf numFmtId="0" fontId="1" fillId="4" borderId="24" xfId="0" applyFont="1" applyFill="1" applyBorder="1" applyAlignment="1">
      <alignment horizontal="right"/>
    </xf>
    <xf numFmtId="0" fontId="1" fillId="4" borderId="25" xfId="0" applyFont="1" applyFill="1" applyBorder="1" applyAlignment="1">
      <alignment horizontal="left"/>
    </xf>
    <xf numFmtId="0" fontId="1" fillId="4" borderId="25" xfId="0" applyFont="1" applyFill="1" applyBorder="1" applyAlignment="1">
      <alignment horizontal="center"/>
    </xf>
    <xf numFmtId="164" fontId="0" fillId="4" borderId="21" xfId="0" applyNumberFormat="1" applyFill="1" applyBorder="1"/>
    <xf numFmtId="164" fontId="0" fillId="4" borderId="0" xfId="0" applyNumberFormat="1" applyFill="1" applyBorder="1"/>
    <xf numFmtId="164" fontId="0" fillId="4" borderId="34" xfId="0" applyNumberFormat="1" applyFill="1" applyBorder="1"/>
    <xf numFmtId="164" fontId="0" fillId="4" borderId="6" xfId="0" applyNumberFormat="1" applyFill="1" applyBorder="1"/>
    <xf numFmtId="2" fontId="0" fillId="4" borderId="21" xfId="0" applyNumberFormat="1" applyFill="1" applyBorder="1"/>
    <xf numFmtId="2" fontId="0" fillId="4" borderId="6" xfId="0" applyNumberFormat="1" applyFill="1" applyBorder="1"/>
    <xf numFmtId="2" fontId="0" fillId="4" borderId="0" xfId="0" applyNumberFormat="1" applyFill="1" applyBorder="1"/>
    <xf numFmtId="2" fontId="0" fillId="4" borderId="29" xfId="0" applyNumberFormat="1" applyFill="1" applyBorder="1"/>
    <xf numFmtId="2" fontId="0" fillId="4" borderId="7" xfId="0" applyNumberFormat="1" applyFill="1" applyBorder="1"/>
    <xf numFmtId="164" fontId="0" fillId="4" borderId="34" xfId="0" applyNumberFormat="1" applyFont="1" applyFill="1" applyBorder="1"/>
    <xf numFmtId="1" fontId="0" fillId="4" borderId="21" xfId="0" applyNumberFormat="1" applyFill="1" applyBorder="1"/>
    <xf numFmtId="1" fontId="0" fillId="4" borderId="0" xfId="0" applyNumberFormat="1" applyFill="1" applyBorder="1"/>
    <xf numFmtId="1" fontId="0" fillId="4" borderId="6" xfId="0" applyNumberFormat="1" applyFill="1" applyBorder="1"/>
    <xf numFmtId="1" fontId="1" fillId="4" borderId="19" xfId="0" applyNumberFormat="1" applyFont="1" applyFill="1" applyBorder="1"/>
    <xf numFmtId="1" fontId="1" fillId="4" borderId="15" xfId="0" applyNumberFormat="1" applyFont="1" applyFill="1" applyBorder="1"/>
    <xf numFmtId="1" fontId="1" fillId="4" borderId="3" xfId="0" applyNumberFormat="1" applyFont="1" applyFill="1" applyBorder="1"/>
    <xf numFmtId="1" fontId="1" fillId="4" borderId="4" xfId="0" applyNumberFormat="1" applyFont="1" applyFill="1" applyBorder="1"/>
    <xf numFmtId="1" fontId="1" fillId="4" borderId="18" xfId="0" applyNumberFormat="1" applyFont="1" applyFill="1" applyBorder="1"/>
    <xf numFmtId="167" fontId="0" fillId="4" borderId="21" xfId="1" applyNumberFormat="1" applyFont="1" applyFill="1" applyBorder="1"/>
    <xf numFmtId="167" fontId="0" fillId="4" borderId="0" xfId="1" applyNumberFormat="1" applyFont="1" applyFill="1" applyBorder="1"/>
    <xf numFmtId="167" fontId="0" fillId="4" borderId="6" xfId="1" applyNumberFormat="1" applyFont="1" applyFill="1" applyBorder="1"/>
    <xf numFmtId="167" fontId="1" fillId="4" borderId="22" xfId="1" applyNumberFormat="1" applyFont="1" applyFill="1" applyBorder="1"/>
    <xf numFmtId="167" fontId="1" fillId="4" borderId="18" xfId="1" applyNumberFormat="1" applyFont="1" applyFill="1" applyBorder="1"/>
    <xf numFmtId="167" fontId="1" fillId="4" borderId="19" xfId="1" applyNumberFormat="1" applyFont="1" applyFill="1" applyBorder="1"/>
    <xf numFmtId="167" fontId="1" fillId="4" borderId="21" xfId="1" applyNumberFormat="1" applyFont="1" applyFill="1" applyBorder="1"/>
    <xf numFmtId="167" fontId="1" fillId="4" borderId="0" xfId="1" applyNumberFormat="1" applyFont="1" applyFill="1" applyBorder="1"/>
    <xf numFmtId="167" fontId="1" fillId="4" borderId="6" xfId="1" applyNumberFormat="1" applyFont="1" applyFill="1" applyBorder="1"/>
    <xf numFmtId="167" fontId="1" fillId="4" borderId="20" xfId="1" applyNumberFormat="1" applyFont="1" applyFill="1" applyBorder="1"/>
    <xf numFmtId="167" fontId="1" fillId="4" borderId="3" xfId="1" applyNumberFormat="1" applyFont="1" applyFill="1" applyBorder="1"/>
    <xf numFmtId="167" fontId="1" fillId="4" borderId="4" xfId="1" applyNumberFormat="1" applyFont="1" applyFill="1" applyBorder="1"/>
    <xf numFmtId="167" fontId="1" fillId="4" borderId="23" xfId="1" applyNumberFormat="1" applyFont="1" applyFill="1" applyBorder="1"/>
    <xf numFmtId="167" fontId="1" fillId="4" borderId="14" xfId="1" applyNumberFormat="1" applyFont="1" applyFill="1" applyBorder="1"/>
    <xf numFmtId="167" fontId="1" fillId="4" borderId="15" xfId="1" applyNumberFormat="1" applyFont="1" applyFill="1" applyBorder="1"/>
    <xf numFmtId="0" fontId="1" fillId="4" borderId="24" xfId="0" applyFont="1" applyFill="1" applyBorder="1" applyAlignment="1">
      <alignment horizontal="center"/>
    </xf>
    <xf numFmtId="167" fontId="0" fillId="4" borderId="34" xfId="1" applyNumberFormat="1" applyFont="1" applyFill="1" applyBorder="1"/>
    <xf numFmtId="167" fontId="1" fillId="4" borderId="37" xfId="1" applyNumberFormat="1" applyFont="1" applyFill="1" applyBorder="1"/>
    <xf numFmtId="167" fontId="1" fillId="4" borderId="43" xfId="1" applyNumberFormat="1" applyFont="1" applyFill="1" applyBorder="1"/>
    <xf numFmtId="167" fontId="1" fillId="4" borderId="33" xfId="1" applyNumberFormat="1" applyFont="1" applyFill="1" applyBorder="1"/>
    <xf numFmtId="1" fontId="1" fillId="4" borderId="37" xfId="0" applyNumberFormat="1" applyFont="1" applyFill="1" applyBorder="1"/>
    <xf numFmtId="167" fontId="0" fillId="4" borderId="18" xfId="1" applyNumberFormat="1" applyFont="1" applyFill="1" applyBorder="1"/>
    <xf numFmtId="167" fontId="0" fillId="4" borderId="37" xfId="1" applyNumberFormat="1" applyFont="1" applyFill="1" applyBorder="1"/>
    <xf numFmtId="167" fontId="1" fillId="4" borderId="34" xfId="1" applyNumberFormat="1" applyFont="1" applyFill="1" applyBorder="1"/>
    <xf numFmtId="167" fontId="1" fillId="4" borderId="47" xfId="1" applyNumberFormat="1" applyFont="1" applyFill="1" applyBorder="1"/>
    <xf numFmtId="167" fontId="1" fillId="4" borderId="45" xfId="1" applyNumberFormat="1" applyFont="1" applyFill="1" applyBorder="1"/>
    <xf numFmtId="167" fontId="0" fillId="4" borderId="0" xfId="1" applyNumberFormat="1" applyFont="1" applyFill="1" applyBorder="1" applyAlignment="1">
      <alignment horizontal="right"/>
    </xf>
    <xf numFmtId="1" fontId="0" fillId="4" borderId="34" xfId="0" applyNumberFormat="1" applyFont="1" applyFill="1" applyBorder="1"/>
    <xf numFmtId="1" fontId="1" fillId="4" borderId="7" xfId="0" applyNumberFormat="1" applyFont="1" applyFill="1" applyBorder="1"/>
    <xf numFmtId="1" fontId="1" fillId="4" borderId="35" xfId="0" applyNumberFormat="1" applyFont="1" applyFill="1" applyBorder="1"/>
    <xf numFmtId="167" fontId="0" fillId="2" borderId="0" xfId="1" applyNumberFormat="1" applyFont="1" applyFill="1"/>
    <xf numFmtId="167" fontId="0" fillId="4" borderId="30" xfId="1" applyNumberFormat="1" applyFont="1" applyFill="1" applyBorder="1"/>
    <xf numFmtId="167" fontId="1" fillId="4" borderId="16" xfId="1" applyNumberFormat="1" applyFont="1" applyFill="1" applyBorder="1"/>
    <xf numFmtId="167" fontId="1" fillId="4" borderId="1" xfId="1" applyNumberFormat="1" applyFont="1" applyFill="1" applyBorder="1"/>
    <xf numFmtId="2" fontId="0" fillId="4" borderId="34" xfId="0" applyNumberFormat="1" applyFill="1" applyBorder="1"/>
    <xf numFmtId="1" fontId="0" fillId="4" borderId="34" xfId="0" applyNumberFormat="1" applyFill="1" applyBorder="1"/>
    <xf numFmtId="1" fontId="1" fillId="4" borderId="45" xfId="0" applyNumberFormat="1" applyFont="1" applyFill="1" applyBorder="1"/>
    <xf numFmtId="1" fontId="1" fillId="4" borderId="43" xfId="0" applyNumberFormat="1" applyFont="1" applyFill="1" applyBorder="1"/>
    <xf numFmtId="167" fontId="1" fillId="4" borderId="48" xfId="1" applyNumberFormat="1" applyFont="1" applyFill="1" applyBorder="1"/>
    <xf numFmtId="9" fontId="0" fillId="4" borderId="21" xfId="0" applyNumberFormat="1" applyFill="1" applyBorder="1"/>
    <xf numFmtId="9" fontId="0" fillId="4" borderId="0" xfId="0" applyNumberFormat="1" applyFill="1" applyBorder="1"/>
    <xf numFmtId="9" fontId="0" fillId="4" borderId="6" xfId="0" applyNumberFormat="1" applyFill="1" applyBorder="1"/>
    <xf numFmtId="2" fontId="0" fillId="4" borderId="8" xfId="0" applyNumberFormat="1" applyFill="1" applyBorder="1"/>
    <xf numFmtId="2" fontId="0" fillId="4" borderId="35" xfId="0" applyNumberFormat="1" applyFill="1" applyBorder="1"/>
    <xf numFmtId="2" fontId="0" fillId="4" borderId="34" xfId="0" applyNumberFormat="1" applyFont="1" applyFill="1" applyBorder="1"/>
    <xf numFmtId="2" fontId="0" fillId="4" borderId="35" xfId="0" applyNumberFormat="1" applyFont="1" applyFill="1" applyBorder="1"/>
    <xf numFmtId="3" fontId="1" fillId="4" borderId="4" xfId="0" applyNumberFormat="1" applyFont="1" applyFill="1" applyBorder="1"/>
    <xf numFmtId="1" fontId="1" fillId="4" borderId="34" xfId="0" applyNumberFormat="1" applyFont="1" applyFill="1" applyBorder="1"/>
    <xf numFmtId="1" fontId="1" fillId="4" borderId="33" xfId="0" applyNumberFormat="1" applyFont="1" applyFill="1" applyBorder="1"/>
    <xf numFmtId="0" fontId="1" fillId="0" borderId="2" xfId="0" applyFont="1" applyFill="1" applyBorder="1" applyAlignment="1">
      <alignment horizontal="left"/>
    </xf>
    <xf numFmtId="0" fontId="1" fillId="0" borderId="3" xfId="0" applyFont="1" applyFill="1" applyBorder="1" applyAlignment="1">
      <alignment horizontal="left"/>
    </xf>
    <xf numFmtId="0" fontId="1" fillId="0" borderId="4" xfId="0" applyFont="1" applyFill="1" applyBorder="1" applyAlignment="1">
      <alignment horizontal="left"/>
    </xf>
    <xf numFmtId="0" fontId="1" fillId="4" borderId="2" xfId="0" applyFont="1" applyFill="1" applyBorder="1" applyAlignment="1">
      <alignment horizontal="left"/>
    </xf>
    <xf numFmtId="0" fontId="1" fillId="4" borderId="3" xfId="0" applyFont="1" applyFill="1" applyBorder="1" applyAlignment="1">
      <alignment horizontal="left"/>
    </xf>
    <xf numFmtId="0" fontId="1" fillId="4" borderId="4" xfId="0" applyFont="1" applyFill="1" applyBorder="1" applyAlignment="1">
      <alignment horizontal="left"/>
    </xf>
    <xf numFmtId="0" fontId="0" fillId="4" borderId="9" xfId="0" applyFill="1" applyBorder="1" applyAlignment="1">
      <alignment horizontal="left" wrapText="1"/>
    </xf>
    <xf numFmtId="0" fontId="0" fillId="4" borderId="10" xfId="0" applyFill="1" applyBorder="1" applyAlignment="1">
      <alignment horizontal="left" wrapText="1"/>
    </xf>
    <xf numFmtId="0" fontId="0" fillId="4" borderId="11" xfId="0" applyFill="1" applyBorder="1" applyAlignment="1">
      <alignment horizontal="left" wrapText="1"/>
    </xf>
    <xf numFmtId="0" fontId="0" fillId="4" borderId="5" xfId="0" applyFill="1" applyBorder="1" applyAlignment="1">
      <alignment horizontal="left" wrapText="1"/>
    </xf>
    <xf numFmtId="0" fontId="0" fillId="4" borderId="0" xfId="0" applyFill="1" applyBorder="1" applyAlignment="1">
      <alignment horizontal="left" wrapText="1"/>
    </xf>
    <xf numFmtId="0" fontId="0" fillId="4" borderId="6" xfId="0" applyFill="1" applyBorder="1" applyAlignment="1">
      <alignment horizontal="left" wrapText="1"/>
    </xf>
    <xf numFmtId="0" fontId="0" fillId="4" borderId="12" xfId="0" applyFill="1" applyBorder="1" applyAlignment="1">
      <alignment horizontal="left" wrapText="1"/>
    </xf>
    <xf numFmtId="0" fontId="0" fillId="4" borderId="7" xfId="0" applyFill="1" applyBorder="1" applyAlignment="1">
      <alignment horizontal="left" wrapText="1"/>
    </xf>
    <xf numFmtId="0" fontId="0" fillId="4" borderId="8" xfId="0" applyFill="1" applyBorder="1" applyAlignment="1">
      <alignment horizontal="left"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0" fillId="4" borderId="2" xfId="0" applyFill="1" applyBorder="1" applyAlignment="1">
      <alignment horizontal="left" wrapText="1"/>
    </xf>
    <xf numFmtId="0" fontId="0" fillId="4" borderId="3" xfId="0" applyFill="1" applyBorder="1" applyAlignment="1">
      <alignment horizontal="left" wrapText="1"/>
    </xf>
    <xf numFmtId="0" fontId="0" fillId="4" borderId="4" xfId="0" applyFill="1" applyBorder="1" applyAlignment="1">
      <alignment horizontal="left" wrapText="1"/>
    </xf>
    <xf numFmtId="0" fontId="0" fillId="4" borderId="2" xfId="0" applyFill="1" applyBorder="1" applyAlignment="1">
      <alignment horizontal="left"/>
    </xf>
    <xf numFmtId="0" fontId="0" fillId="4" borderId="3" xfId="0" applyFill="1" applyBorder="1" applyAlignment="1">
      <alignment horizontal="left"/>
    </xf>
    <xf numFmtId="0" fontId="0" fillId="4" borderId="4" xfId="0" applyFill="1" applyBorder="1" applyAlignment="1">
      <alignment horizontal="left"/>
    </xf>
    <xf numFmtId="0" fontId="0" fillId="4" borderId="12" xfId="0" applyFill="1" applyBorder="1" applyAlignment="1">
      <alignment horizontal="left"/>
    </xf>
    <xf numFmtId="0" fontId="0" fillId="4" borderId="7" xfId="0" applyFill="1" applyBorder="1" applyAlignment="1">
      <alignment horizontal="left"/>
    </xf>
    <xf numFmtId="0" fontId="0" fillId="4" borderId="8" xfId="0" applyFill="1" applyBorder="1" applyAlignment="1">
      <alignment horizontal="left"/>
    </xf>
    <xf numFmtId="0" fontId="1" fillId="0" borderId="5" xfId="0" applyFont="1" applyFill="1" applyBorder="1" applyAlignment="1">
      <alignment horizontal="center"/>
    </xf>
    <xf numFmtId="0" fontId="1" fillId="0" borderId="0" xfId="0" applyFont="1" applyFill="1" applyBorder="1" applyAlignment="1">
      <alignment horizontal="center"/>
    </xf>
    <xf numFmtId="0" fontId="0" fillId="4" borderId="9" xfId="0" applyFill="1" applyBorder="1" applyAlignment="1">
      <alignment horizontal="left"/>
    </xf>
    <xf numFmtId="0" fontId="0" fillId="4" borderId="10" xfId="0" applyFill="1" applyBorder="1" applyAlignment="1">
      <alignment horizontal="left"/>
    </xf>
    <xf numFmtId="0" fontId="0" fillId="4" borderId="11" xfId="0" applyFill="1" applyBorder="1" applyAlignment="1">
      <alignment horizontal="left"/>
    </xf>
  </cellXfs>
  <cellStyles count="4">
    <cellStyle name="=C:\WINNT\SYSTEM32\COMMAND.COM" xfId="3"/>
    <cellStyle name="Comma" xfId="1" builtinId="3"/>
    <cellStyle name="Comma 41"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
  <sheetViews>
    <sheetView workbookViewId="0"/>
  </sheetViews>
  <sheetFormatPr defaultRowHeight="15" x14ac:dyDescent="0.25"/>
  <cols>
    <col min="1" max="16384" width="9.140625" style="3"/>
  </cols>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7"/>
  <sheetViews>
    <sheetView workbookViewId="0">
      <selection activeCell="E25" sqref="E25"/>
    </sheetView>
  </sheetViews>
  <sheetFormatPr defaultRowHeight="15" x14ac:dyDescent="0.25"/>
  <cols>
    <col min="1" max="1" width="3.140625" style="1" customWidth="1"/>
    <col min="2" max="2" width="36.42578125" style="1" bestFit="1" customWidth="1"/>
    <col min="3" max="4" width="10.5703125" style="1" bestFit="1" customWidth="1"/>
    <col min="5" max="5" width="12.42578125" style="1" customWidth="1"/>
    <col min="6" max="6" width="14" style="1" customWidth="1"/>
    <col min="7" max="7" width="13.5703125" style="1" bestFit="1" customWidth="1"/>
    <col min="8" max="10" width="10.5703125" style="1" bestFit="1" customWidth="1"/>
    <col min="11" max="11" width="9.28515625" style="1" bestFit="1" customWidth="1"/>
    <col min="12" max="12" width="10.5703125" style="1" bestFit="1" customWidth="1"/>
    <col min="13" max="13" width="11.5703125" style="1" bestFit="1" customWidth="1"/>
    <col min="14" max="16384" width="9.140625" style="1"/>
  </cols>
  <sheetData>
    <row r="1" spans="2:13" ht="15.75" thickBot="1" x14ac:dyDescent="0.3"/>
    <row r="2" spans="2:13" ht="15.75" thickBot="1" x14ac:dyDescent="0.3">
      <c r="B2" s="41" t="s">
        <v>196</v>
      </c>
    </row>
    <row r="3" spans="2:13" ht="15.75" thickBot="1" x14ac:dyDescent="0.3"/>
    <row r="4" spans="2:13" ht="32.25" customHeight="1" x14ac:dyDescent="0.25">
      <c r="B4" s="30" t="s">
        <v>3</v>
      </c>
      <c r="C4" s="63" t="s">
        <v>89</v>
      </c>
      <c r="D4" s="64" t="s">
        <v>90</v>
      </c>
      <c r="E4" s="64" t="s">
        <v>91</v>
      </c>
      <c r="F4" s="64" t="s">
        <v>92</v>
      </c>
      <c r="G4" s="64" t="s">
        <v>93</v>
      </c>
      <c r="H4" s="64" t="s">
        <v>94</v>
      </c>
      <c r="I4" s="64" t="s">
        <v>95</v>
      </c>
      <c r="J4" s="64" t="s">
        <v>96</v>
      </c>
      <c r="K4" s="64" t="s">
        <v>7</v>
      </c>
      <c r="L4" s="64" t="s">
        <v>6</v>
      </c>
      <c r="M4" s="65" t="s">
        <v>97</v>
      </c>
    </row>
    <row r="5" spans="2:13" x14ac:dyDescent="0.25">
      <c r="B5" s="16" t="s">
        <v>30</v>
      </c>
      <c r="C5" s="25"/>
      <c r="D5" s="9"/>
      <c r="E5" s="9"/>
      <c r="F5" s="9"/>
      <c r="G5" s="9"/>
      <c r="H5" s="9"/>
      <c r="I5" s="9"/>
      <c r="J5" s="9"/>
      <c r="K5" s="9"/>
      <c r="L5" s="9"/>
      <c r="M5" s="38"/>
    </row>
    <row r="6" spans="2:13" x14ac:dyDescent="0.25">
      <c r="B6" s="8" t="s">
        <v>9</v>
      </c>
      <c r="C6" s="89">
        <v>1188.4932506159225</v>
      </c>
      <c r="D6" s="90">
        <v>985.43580268998937</v>
      </c>
      <c r="E6" s="90">
        <v>1499.7863891653556</v>
      </c>
      <c r="F6" s="90">
        <v>2306.2839373609463</v>
      </c>
      <c r="G6" s="90">
        <v>633.0615607255678</v>
      </c>
      <c r="H6" s="90">
        <v>718.24957451532748</v>
      </c>
      <c r="I6" s="90">
        <v>1151.1606094581107</v>
      </c>
      <c r="J6" s="90">
        <v>1060.5474657780001</v>
      </c>
      <c r="K6" s="90">
        <v>189.43502197913907</v>
      </c>
      <c r="L6" s="90">
        <v>474.66130998196445</v>
      </c>
      <c r="M6" s="105">
        <v>10207.114922270335</v>
      </c>
    </row>
    <row r="7" spans="2:13" x14ac:dyDescent="0.25">
      <c r="B7" s="8" t="s">
        <v>20</v>
      </c>
      <c r="C7" s="89">
        <v>138.56669842011459</v>
      </c>
      <c r="D7" s="90">
        <v>90.582117278911809</v>
      </c>
      <c r="E7" s="90">
        <v>151.50516704146617</v>
      </c>
      <c r="F7" s="90">
        <v>215.70663309257537</v>
      </c>
      <c r="G7" s="90">
        <v>70.948336913769211</v>
      </c>
      <c r="H7" s="90">
        <v>83.335344265238874</v>
      </c>
      <c r="I7" s="90">
        <v>87.157475633792018</v>
      </c>
      <c r="J7" s="90">
        <v>84.02912985885186</v>
      </c>
      <c r="K7" s="90">
        <v>42.102247436232894</v>
      </c>
      <c r="L7" s="90">
        <v>42.504882820942903</v>
      </c>
      <c r="M7" s="105">
        <v>1006.4380327618965</v>
      </c>
    </row>
    <row r="8" spans="2:13" x14ac:dyDescent="0.25">
      <c r="B8" s="8" t="s">
        <v>21</v>
      </c>
      <c r="C8" s="89">
        <v>547</v>
      </c>
      <c r="D8" s="90">
        <v>750</v>
      </c>
      <c r="E8" s="90">
        <v>533</v>
      </c>
      <c r="F8" s="90">
        <v>805</v>
      </c>
      <c r="G8" s="90">
        <v>170</v>
      </c>
      <c r="H8" s="90">
        <v>357</v>
      </c>
      <c r="I8" s="90">
        <v>464</v>
      </c>
      <c r="J8" s="90">
        <v>591</v>
      </c>
      <c r="K8" s="90">
        <v>103</v>
      </c>
      <c r="L8" s="90">
        <v>392</v>
      </c>
      <c r="M8" s="105">
        <v>4712</v>
      </c>
    </row>
    <row r="9" spans="2:13" x14ac:dyDescent="0.25">
      <c r="B9" s="8" t="s">
        <v>22</v>
      </c>
      <c r="C9" s="89">
        <v>584.11721695782421</v>
      </c>
      <c r="D9" s="90">
        <v>541.5051334976331</v>
      </c>
      <c r="E9" s="90">
        <v>1211.0071942230857</v>
      </c>
      <c r="F9" s="90">
        <v>1439.1748408659139</v>
      </c>
      <c r="G9" s="90">
        <v>410.75207228184706</v>
      </c>
      <c r="H9" s="90">
        <v>1043.2908915164976</v>
      </c>
      <c r="I9" s="90">
        <v>380.00482091615191</v>
      </c>
      <c r="J9" s="90">
        <v>613.76702916584554</v>
      </c>
      <c r="K9" s="90">
        <v>426.57403071170688</v>
      </c>
      <c r="L9" s="90">
        <v>774.98124883349408</v>
      </c>
      <c r="M9" s="105">
        <v>7425.1744789700006</v>
      </c>
    </row>
    <row r="10" spans="2:13" x14ac:dyDescent="0.25">
      <c r="B10" s="22" t="s">
        <v>10</v>
      </c>
      <c r="C10" s="92">
        <v>2458.1771659938613</v>
      </c>
      <c r="D10" s="93">
        <v>2367.5230534665343</v>
      </c>
      <c r="E10" s="93">
        <v>3395.2987504299072</v>
      </c>
      <c r="F10" s="93">
        <v>4766.1654113194354</v>
      </c>
      <c r="G10" s="93">
        <v>1284.7619699211841</v>
      </c>
      <c r="H10" s="93">
        <v>2201.8758102970642</v>
      </c>
      <c r="I10" s="93">
        <v>2082.3229060080548</v>
      </c>
      <c r="J10" s="93">
        <v>2349.3436248026974</v>
      </c>
      <c r="K10" s="93">
        <v>761.11130012707883</v>
      </c>
      <c r="L10" s="93">
        <v>1684.1474416364015</v>
      </c>
      <c r="M10" s="106">
        <v>23350.727434002234</v>
      </c>
    </row>
    <row r="11" spans="2:13" ht="7.5" customHeight="1" x14ac:dyDescent="0.25">
      <c r="B11" s="8"/>
      <c r="C11" s="25"/>
      <c r="D11" s="9"/>
      <c r="E11" s="9"/>
      <c r="F11" s="9"/>
      <c r="G11" s="9"/>
      <c r="H11" s="9"/>
      <c r="I11" s="9"/>
      <c r="J11" s="9"/>
      <c r="K11" s="9"/>
      <c r="L11" s="9"/>
      <c r="M11" s="38"/>
    </row>
    <row r="12" spans="2:13" x14ac:dyDescent="0.25">
      <c r="B12" s="16" t="s">
        <v>11</v>
      </c>
      <c r="C12" s="25"/>
      <c r="D12" s="9"/>
      <c r="E12" s="9"/>
      <c r="F12" s="9"/>
      <c r="G12" s="9"/>
      <c r="H12" s="9"/>
      <c r="I12" s="9"/>
      <c r="J12" s="9"/>
      <c r="K12" s="9"/>
      <c r="L12" s="9"/>
      <c r="M12" s="38"/>
    </row>
    <row r="13" spans="2:13" x14ac:dyDescent="0.25">
      <c r="B13" s="8" t="s">
        <v>12</v>
      </c>
      <c r="C13" s="89">
        <v>1148.1983671670382</v>
      </c>
      <c r="D13" s="90">
        <v>1063.6790787289651</v>
      </c>
      <c r="E13" s="90">
        <v>1581.8940262773071</v>
      </c>
      <c r="F13" s="90">
        <v>2458.282696262826</v>
      </c>
      <c r="G13" s="90">
        <v>528.93025917646708</v>
      </c>
      <c r="H13" s="90">
        <v>990.62015681808327</v>
      </c>
      <c r="I13" s="90">
        <v>1150.928948617013</v>
      </c>
      <c r="J13" s="90">
        <v>1189.167647627715</v>
      </c>
      <c r="K13" s="90">
        <v>395.53859889568673</v>
      </c>
      <c r="L13" s="90">
        <v>1056.445261507366</v>
      </c>
      <c r="M13" s="105">
        <v>11563.685041078468</v>
      </c>
    </row>
    <row r="14" spans="2:13" x14ac:dyDescent="0.25">
      <c r="B14" s="8" t="s">
        <v>13</v>
      </c>
      <c r="C14" s="89">
        <v>780</v>
      </c>
      <c r="D14" s="90">
        <v>758</v>
      </c>
      <c r="E14" s="90">
        <v>1415</v>
      </c>
      <c r="F14" s="90">
        <v>1997</v>
      </c>
      <c r="G14" s="90">
        <v>449</v>
      </c>
      <c r="H14" s="90">
        <v>570</v>
      </c>
      <c r="I14" s="90">
        <v>772</v>
      </c>
      <c r="J14" s="90">
        <v>963</v>
      </c>
      <c r="K14" s="90">
        <v>427</v>
      </c>
      <c r="L14" s="90">
        <v>872</v>
      </c>
      <c r="M14" s="105">
        <v>9003</v>
      </c>
    </row>
    <row r="15" spans="2:13" x14ac:dyDescent="0.25">
      <c r="B15" s="8" t="s">
        <v>23</v>
      </c>
      <c r="C15" s="89">
        <v>368.54969467423865</v>
      </c>
      <c r="D15" s="90">
        <v>190.68679757413418</v>
      </c>
      <c r="E15" s="90">
        <v>555.95626261623136</v>
      </c>
      <c r="F15" s="90">
        <v>379.52859532450373</v>
      </c>
      <c r="G15" s="90">
        <v>227.21551664987595</v>
      </c>
      <c r="H15" s="90">
        <v>880.18835233080722</v>
      </c>
      <c r="I15" s="90">
        <v>354.11868424392827</v>
      </c>
      <c r="J15" s="90">
        <v>77.510827048144847</v>
      </c>
      <c r="K15" s="90">
        <v>41.614011820577609</v>
      </c>
      <c r="L15" s="90">
        <v>74.87609170755826</v>
      </c>
      <c r="M15" s="105">
        <v>3150.2448339900002</v>
      </c>
    </row>
    <row r="16" spans="2:13" ht="15.75" thickBot="1" x14ac:dyDescent="0.3">
      <c r="B16" s="20" t="s">
        <v>14</v>
      </c>
      <c r="C16" s="101">
        <v>2296.7480618412769</v>
      </c>
      <c r="D16" s="102">
        <v>2012.3658763030992</v>
      </c>
      <c r="E16" s="102">
        <v>3552.8502888935382</v>
      </c>
      <c r="F16" s="102">
        <v>4834.8112915873298</v>
      </c>
      <c r="G16" s="102">
        <v>1205.1457758263432</v>
      </c>
      <c r="H16" s="102">
        <v>2440.8085091488902</v>
      </c>
      <c r="I16" s="102">
        <v>2277.0476328609411</v>
      </c>
      <c r="J16" s="102">
        <v>2229.6784746758599</v>
      </c>
      <c r="K16" s="102">
        <v>864.15261071626435</v>
      </c>
      <c r="L16" s="102">
        <v>2003.3213532149243</v>
      </c>
      <c r="M16" s="107">
        <v>23716.929875068468</v>
      </c>
    </row>
    <row r="17" spans="2:13" ht="15.75" thickBot="1" x14ac:dyDescent="0.3">
      <c r="B17" s="17" t="s">
        <v>98</v>
      </c>
      <c r="C17" s="98">
        <v>161.42910415258439</v>
      </c>
      <c r="D17" s="99">
        <v>355.15717716343511</v>
      </c>
      <c r="E17" s="99">
        <v>-157.551538463631</v>
      </c>
      <c r="F17" s="99">
        <v>-68.645880267894427</v>
      </c>
      <c r="G17" s="99">
        <v>79.616194094840921</v>
      </c>
      <c r="H17" s="99">
        <v>-238.93269885182599</v>
      </c>
      <c r="I17" s="99">
        <v>-194.72472685288631</v>
      </c>
      <c r="J17" s="99">
        <v>119.66515012683749</v>
      </c>
      <c r="K17" s="99">
        <v>-103.04131058918551</v>
      </c>
      <c r="L17" s="99">
        <v>-319.17391157852285</v>
      </c>
      <c r="M17" s="108">
        <v>-366.20244106623431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8"/>
  <sheetViews>
    <sheetView workbookViewId="0">
      <selection activeCell="C23" sqref="C23"/>
    </sheetView>
  </sheetViews>
  <sheetFormatPr defaultRowHeight="15" x14ac:dyDescent="0.25"/>
  <cols>
    <col min="1" max="1" width="3.140625" style="1" customWidth="1"/>
    <col min="2" max="2" width="31.42578125" style="1" bestFit="1" customWidth="1"/>
    <col min="3" max="8" width="9.5703125" style="1" bestFit="1" customWidth="1"/>
    <col min="9" max="9" width="10.7109375" style="1" customWidth="1"/>
    <col min="10" max="10" width="9.5703125" style="1" bestFit="1" customWidth="1"/>
    <col min="11" max="11" width="9.28515625" style="1" bestFit="1" customWidth="1"/>
    <col min="12" max="12" width="9.5703125" style="1" bestFit="1" customWidth="1"/>
    <col min="13" max="13" width="10.5703125" style="1" bestFit="1" customWidth="1"/>
    <col min="14" max="16384" width="9.140625" style="1"/>
  </cols>
  <sheetData>
    <row r="1" spans="2:13" ht="15.75" thickBot="1" x14ac:dyDescent="0.3"/>
    <row r="2" spans="2:13" ht="15.75" thickBot="1" x14ac:dyDescent="0.3">
      <c r="B2" s="138" t="s">
        <v>200</v>
      </c>
      <c r="C2" s="139"/>
      <c r="D2" s="139"/>
      <c r="E2" s="140"/>
    </row>
    <row r="3" spans="2:13" ht="15.75" thickBot="1" x14ac:dyDescent="0.3"/>
    <row r="4" spans="2:13" ht="45" x14ac:dyDescent="0.25">
      <c r="B4" s="55" t="s">
        <v>3</v>
      </c>
      <c r="C4" s="64" t="s">
        <v>89</v>
      </c>
      <c r="D4" s="64" t="s">
        <v>90</v>
      </c>
      <c r="E4" s="64" t="s">
        <v>91</v>
      </c>
      <c r="F4" s="64" t="s">
        <v>92</v>
      </c>
      <c r="G4" s="64" t="s">
        <v>93</v>
      </c>
      <c r="H4" s="64" t="s">
        <v>94</v>
      </c>
      <c r="I4" s="64" t="s">
        <v>95</v>
      </c>
      <c r="J4" s="64" t="s">
        <v>96</v>
      </c>
      <c r="K4" s="64" t="s">
        <v>7</v>
      </c>
      <c r="L4" s="64" t="s">
        <v>6</v>
      </c>
      <c r="M4" s="51" t="s">
        <v>67</v>
      </c>
    </row>
    <row r="5" spans="2:13" x14ac:dyDescent="0.25">
      <c r="B5" s="48" t="s">
        <v>33</v>
      </c>
      <c r="C5" s="9"/>
      <c r="D5" s="9"/>
      <c r="E5" s="9"/>
      <c r="F5" s="9"/>
      <c r="G5" s="9"/>
      <c r="H5" s="9"/>
      <c r="I5" s="9"/>
      <c r="J5" s="9"/>
      <c r="K5" s="9"/>
      <c r="L5" s="9"/>
      <c r="M5" s="38"/>
    </row>
    <row r="6" spans="2:13" x14ac:dyDescent="0.25">
      <c r="B6" s="42" t="s">
        <v>9</v>
      </c>
      <c r="C6" s="90">
        <v>1188.4932506159225</v>
      </c>
      <c r="D6" s="90">
        <v>985.43580268998937</v>
      </c>
      <c r="E6" s="90">
        <v>1499.7863891653556</v>
      </c>
      <c r="F6" s="90">
        <v>2306.2839373609463</v>
      </c>
      <c r="G6" s="90">
        <v>633.0615607255678</v>
      </c>
      <c r="H6" s="90">
        <v>718.24957451532748</v>
      </c>
      <c r="I6" s="90">
        <v>1151.1606094581107</v>
      </c>
      <c r="J6" s="90">
        <v>1060.5474657780001</v>
      </c>
      <c r="K6" s="90">
        <v>189.43502197913907</v>
      </c>
      <c r="L6" s="90">
        <v>474.66130998196445</v>
      </c>
      <c r="M6" s="105">
        <v>10207.114922270335</v>
      </c>
    </row>
    <row r="7" spans="2:13" x14ac:dyDescent="0.25">
      <c r="B7" s="42" t="s">
        <v>34</v>
      </c>
      <c r="C7" s="90">
        <v>138.56669842011459</v>
      </c>
      <c r="D7" s="90">
        <v>90.582117278911809</v>
      </c>
      <c r="E7" s="90">
        <v>151.50516704146617</v>
      </c>
      <c r="F7" s="90">
        <v>215.70663309257537</v>
      </c>
      <c r="G7" s="90">
        <v>70.948336913769211</v>
      </c>
      <c r="H7" s="90">
        <v>83.335344265238874</v>
      </c>
      <c r="I7" s="90">
        <v>87.157475633792018</v>
      </c>
      <c r="J7" s="90">
        <v>84.02912985885186</v>
      </c>
      <c r="K7" s="90">
        <v>42.102247436232894</v>
      </c>
      <c r="L7" s="90">
        <v>42.504882820942903</v>
      </c>
      <c r="M7" s="105">
        <v>1006.4380327618965</v>
      </c>
    </row>
    <row r="8" spans="2:13" x14ac:dyDescent="0.25">
      <c r="B8" s="42" t="s">
        <v>22</v>
      </c>
      <c r="C8" s="90">
        <v>207.11721695782427</v>
      </c>
      <c r="D8" s="90">
        <v>240.5051334976331</v>
      </c>
      <c r="E8" s="90">
        <v>475.00719422308561</v>
      </c>
      <c r="F8" s="90">
        <v>448.17484086591384</v>
      </c>
      <c r="G8" s="90">
        <v>187.75207228184709</v>
      </c>
      <c r="H8" s="90">
        <v>867.2908915164976</v>
      </c>
      <c r="I8" s="90">
        <v>84.004820916151914</v>
      </c>
      <c r="J8" s="90">
        <v>199.76702916584549</v>
      </c>
      <c r="K8" s="90">
        <v>154.57403071170688</v>
      </c>
      <c r="L8" s="90">
        <v>435.98124883349408</v>
      </c>
      <c r="M8" s="105">
        <v>3300.1744789700001</v>
      </c>
    </row>
    <row r="9" spans="2:13" x14ac:dyDescent="0.25">
      <c r="B9" s="49" t="s">
        <v>99</v>
      </c>
      <c r="C9" s="93">
        <v>1534.1771659938613</v>
      </c>
      <c r="D9" s="93">
        <v>1316.5230534665343</v>
      </c>
      <c r="E9" s="93">
        <v>2126.2987504299072</v>
      </c>
      <c r="F9" s="93">
        <v>2970.1654113194354</v>
      </c>
      <c r="G9" s="93">
        <v>891.76196992118412</v>
      </c>
      <c r="H9" s="93">
        <v>1668.8758102970639</v>
      </c>
      <c r="I9" s="93">
        <v>1322.3229060080546</v>
      </c>
      <c r="J9" s="93">
        <v>1344.3436248026974</v>
      </c>
      <c r="K9" s="93">
        <v>386.11130012707883</v>
      </c>
      <c r="L9" s="93">
        <v>953.14744163640148</v>
      </c>
      <c r="M9" s="106">
        <v>14513.727434002232</v>
      </c>
    </row>
    <row r="10" spans="2:13" x14ac:dyDescent="0.25">
      <c r="B10" s="42"/>
      <c r="C10" s="90"/>
      <c r="D10" s="90"/>
      <c r="E10" s="90"/>
      <c r="F10" s="90"/>
      <c r="G10" s="90"/>
      <c r="H10" s="90"/>
      <c r="I10" s="90"/>
      <c r="J10" s="90"/>
      <c r="K10" s="90"/>
      <c r="L10" s="90"/>
      <c r="M10" s="105"/>
    </row>
    <row r="11" spans="2:13" x14ac:dyDescent="0.25">
      <c r="B11" s="48" t="s">
        <v>21</v>
      </c>
      <c r="C11" s="90"/>
      <c r="D11" s="90"/>
      <c r="E11" s="90"/>
      <c r="F11" s="90"/>
      <c r="G11" s="90"/>
      <c r="H11" s="90"/>
      <c r="I11" s="90"/>
      <c r="J11" s="90"/>
      <c r="K11" s="90"/>
      <c r="L11" s="90"/>
      <c r="M11" s="105"/>
    </row>
    <row r="12" spans="2:13" x14ac:dyDescent="0.25">
      <c r="B12" s="42" t="s">
        <v>35</v>
      </c>
      <c r="C12" s="90">
        <v>97</v>
      </c>
      <c r="D12" s="90">
        <v>58</v>
      </c>
      <c r="E12" s="90">
        <v>142</v>
      </c>
      <c r="F12" s="90">
        <v>219</v>
      </c>
      <c r="G12" s="90">
        <v>43</v>
      </c>
      <c r="H12" s="90">
        <v>34</v>
      </c>
      <c r="I12" s="90">
        <v>58</v>
      </c>
      <c r="J12" s="90">
        <v>80</v>
      </c>
      <c r="K12" s="90">
        <v>52</v>
      </c>
      <c r="L12" s="90">
        <v>255</v>
      </c>
      <c r="M12" s="105">
        <v>1038</v>
      </c>
    </row>
    <row r="13" spans="2:13" x14ac:dyDescent="0.25">
      <c r="B13" s="42" t="s">
        <v>36</v>
      </c>
      <c r="C13" s="90">
        <v>115</v>
      </c>
      <c r="D13" s="90">
        <v>100</v>
      </c>
      <c r="E13" s="90">
        <v>218</v>
      </c>
      <c r="F13" s="90">
        <v>297</v>
      </c>
      <c r="G13" s="90">
        <v>64</v>
      </c>
      <c r="H13" s="90">
        <v>114</v>
      </c>
      <c r="I13" s="90">
        <v>110</v>
      </c>
      <c r="J13" s="90">
        <v>133</v>
      </c>
      <c r="K13" s="90">
        <v>24</v>
      </c>
      <c r="L13" s="90">
        <v>86</v>
      </c>
      <c r="M13" s="105">
        <v>1261</v>
      </c>
    </row>
    <row r="14" spans="2:13" x14ac:dyDescent="0.25">
      <c r="B14" s="42" t="s">
        <v>37</v>
      </c>
      <c r="C14" s="90">
        <v>335</v>
      </c>
      <c r="D14" s="90">
        <v>592</v>
      </c>
      <c r="E14" s="90">
        <v>173</v>
      </c>
      <c r="F14" s="90">
        <v>289</v>
      </c>
      <c r="G14" s="90">
        <v>63</v>
      </c>
      <c r="H14" s="90">
        <v>209</v>
      </c>
      <c r="I14" s="90">
        <v>296</v>
      </c>
      <c r="J14" s="90">
        <v>378</v>
      </c>
      <c r="K14" s="90">
        <v>27</v>
      </c>
      <c r="L14" s="90">
        <v>51</v>
      </c>
      <c r="M14" s="105">
        <v>2413</v>
      </c>
    </row>
    <row r="15" spans="2:13" x14ac:dyDescent="0.25">
      <c r="B15" s="42" t="s">
        <v>22</v>
      </c>
      <c r="C15" s="90">
        <v>377</v>
      </c>
      <c r="D15" s="90">
        <v>301</v>
      </c>
      <c r="E15" s="90">
        <v>736</v>
      </c>
      <c r="F15" s="90">
        <v>991</v>
      </c>
      <c r="G15" s="90">
        <v>223</v>
      </c>
      <c r="H15" s="90">
        <v>176</v>
      </c>
      <c r="I15" s="90">
        <v>296</v>
      </c>
      <c r="J15" s="90">
        <v>414</v>
      </c>
      <c r="K15" s="90">
        <v>272</v>
      </c>
      <c r="L15" s="90">
        <v>339</v>
      </c>
      <c r="M15" s="105">
        <v>4125</v>
      </c>
    </row>
    <row r="16" spans="2:13" x14ac:dyDescent="0.25">
      <c r="B16" s="49" t="s">
        <v>100</v>
      </c>
      <c r="C16" s="93">
        <v>924</v>
      </c>
      <c r="D16" s="93">
        <v>1051</v>
      </c>
      <c r="E16" s="93">
        <v>1269</v>
      </c>
      <c r="F16" s="93">
        <v>1796</v>
      </c>
      <c r="G16" s="93">
        <v>393</v>
      </c>
      <c r="H16" s="93">
        <v>533</v>
      </c>
      <c r="I16" s="93">
        <v>760</v>
      </c>
      <c r="J16" s="93">
        <v>1005</v>
      </c>
      <c r="K16" s="93">
        <v>375</v>
      </c>
      <c r="L16" s="93">
        <v>731</v>
      </c>
      <c r="M16" s="106">
        <v>8837</v>
      </c>
    </row>
    <row r="17" spans="2:13" ht="15.75" thickBot="1" x14ac:dyDescent="0.3">
      <c r="B17" s="42"/>
      <c r="C17" s="90"/>
      <c r="D17" s="90"/>
      <c r="E17" s="90"/>
      <c r="F17" s="90"/>
      <c r="G17" s="90"/>
      <c r="H17" s="90"/>
      <c r="I17" s="90"/>
      <c r="J17" s="90"/>
      <c r="K17" s="90"/>
      <c r="L17" s="90"/>
      <c r="M17" s="105"/>
    </row>
    <row r="18" spans="2:13" ht="15.75" thickBot="1" x14ac:dyDescent="0.3">
      <c r="B18" s="56" t="s">
        <v>38</v>
      </c>
      <c r="C18" s="99">
        <v>2458.1771659938613</v>
      </c>
      <c r="D18" s="99">
        <v>2367.5230534665343</v>
      </c>
      <c r="E18" s="99">
        <v>3395.2987504299072</v>
      </c>
      <c r="F18" s="99">
        <v>4766.1654113194354</v>
      </c>
      <c r="G18" s="99">
        <v>1284.7619699211841</v>
      </c>
      <c r="H18" s="99">
        <v>2201.8758102970642</v>
      </c>
      <c r="I18" s="99">
        <v>2082.3229060080548</v>
      </c>
      <c r="J18" s="99">
        <v>2349.3436248026974</v>
      </c>
      <c r="K18" s="99">
        <v>761.11130012707883</v>
      </c>
      <c r="L18" s="99">
        <v>1684.1474416364015</v>
      </c>
      <c r="M18" s="108">
        <v>23350.727434002234</v>
      </c>
    </row>
  </sheetData>
  <mergeCells count="1">
    <mergeCell ref="B2:E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4"/>
  <sheetViews>
    <sheetView topLeftCell="A9" workbookViewId="0">
      <selection activeCell="F9" sqref="F9"/>
    </sheetView>
  </sheetViews>
  <sheetFormatPr defaultRowHeight="15" x14ac:dyDescent="0.25"/>
  <cols>
    <col min="1" max="1" width="3.140625" style="1" customWidth="1"/>
    <col min="2" max="2" width="44.5703125" style="1" customWidth="1"/>
    <col min="3" max="10" width="9.5703125" style="1" bestFit="1" customWidth="1"/>
    <col min="11" max="11" width="9.28515625" style="1" bestFit="1" customWidth="1"/>
    <col min="12" max="12" width="9.5703125" style="1" bestFit="1" customWidth="1"/>
    <col min="13" max="13" width="10.7109375" style="1" customWidth="1"/>
    <col min="14" max="16384" width="9.140625" style="1"/>
  </cols>
  <sheetData>
    <row r="1" spans="2:13" ht="15.75" thickBot="1" x14ac:dyDescent="0.3"/>
    <row r="2" spans="2:13" ht="15.75" thickBot="1" x14ac:dyDescent="0.3">
      <c r="B2" s="138" t="s">
        <v>201</v>
      </c>
      <c r="C2" s="139"/>
      <c r="D2" s="139"/>
      <c r="E2" s="140"/>
    </row>
    <row r="3" spans="2:13" ht="15.75" thickBot="1" x14ac:dyDescent="0.3"/>
    <row r="4" spans="2:13" ht="44.25" customHeight="1" x14ac:dyDescent="0.25">
      <c r="B4" s="69" t="s">
        <v>3</v>
      </c>
      <c r="C4" s="63" t="s">
        <v>89</v>
      </c>
      <c r="D4" s="64" t="s">
        <v>90</v>
      </c>
      <c r="E4" s="64" t="s">
        <v>91</v>
      </c>
      <c r="F4" s="64" t="s">
        <v>92</v>
      </c>
      <c r="G4" s="64" t="s">
        <v>93</v>
      </c>
      <c r="H4" s="64" t="s">
        <v>94</v>
      </c>
      <c r="I4" s="64" t="s">
        <v>95</v>
      </c>
      <c r="J4" s="64" t="s">
        <v>96</v>
      </c>
      <c r="K4" s="64" t="s">
        <v>7</v>
      </c>
      <c r="L4" s="64" t="s">
        <v>6</v>
      </c>
      <c r="M4" s="65" t="s">
        <v>67</v>
      </c>
    </row>
    <row r="5" spans="2:13" x14ac:dyDescent="0.25">
      <c r="B5" s="16" t="s">
        <v>12</v>
      </c>
      <c r="C5" s="25"/>
      <c r="D5" s="9"/>
      <c r="E5" s="9"/>
      <c r="F5" s="9"/>
      <c r="G5" s="9"/>
      <c r="H5" s="9"/>
      <c r="I5" s="9"/>
      <c r="J5" s="9"/>
      <c r="K5" s="9"/>
      <c r="L5" s="9"/>
      <c r="M5" s="38"/>
    </row>
    <row r="6" spans="2:13" x14ac:dyDescent="0.25">
      <c r="B6" s="8" t="s">
        <v>39</v>
      </c>
      <c r="C6" s="89">
        <v>350.47370936744466</v>
      </c>
      <c r="D6" s="90">
        <v>266.67375342653918</v>
      </c>
      <c r="E6" s="90">
        <v>479.65556792026496</v>
      </c>
      <c r="F6" s="90">
        <v>697.55669491904325</v>
      </c>
      <c r="G6" s="90">
        <v>154.2961027236139</v>
      </c>
      <c r="H6" s="90">
        <v>273.87350242446496</v>
      </c>
      <c r="I6" s="90">
        <v>316.16639921589126</v>
      </c>
      <c r="J6" s="90">
        <v>333.73490616531382</v>
      </c>
      <c r="K6" s="90">
        <v>132.16157171440105</v>
      </c>
      <c r="L6" s="90">
        <v>298.30744648302283</v>
      </c>
      <c r="M6" s="105">
        <v>3302.8996543599997</v>
      </c>
    </row>
    <row r="7" spans="2:13" x14ac:dyDescent="0.25">
      <c r="B7" s="8" t="s">
        <v>40</v>
      </c>
      <c r="C7" s="89">
        <v>55.19082672031346</v>
      </c>
      <c r="D7" s="90">
        <v>0.53054384267328025</v>
      </c>
      <c r="E7" s="90">
        <v>60.223954216541188</v>
      </c>
      <c r="F7" s="90">
        <v>153.2725797578801</v>
      </c>
      <c r="G7" s="90">
        <v>29.030823487211087</v>
      </c>
      <c r="H7" s="90">
        <v>3.3345189975651812</v>
      </c>
      <c r="I7" s="90">
        <v>9.6319338927239215</v>
      </c>
      <c r="J7" s="90">
        <v>9.6341301350327466</v>
      </c>
      <c r="K7" s="90">
        <v>19.343534633228103</v>
      </c>
      <c r="L7" s="90">
        <v>56.127582866830892</v>
      </c>
      <c r="M7" s="105">
        <v>396.32042854999992</v>
      </c>
    </row>
    <row r="8" spans="2:13" x14ac:dyDescent="0.25">
      <c r="B8" s="8" t="s">
        <v>41</v>
      </c>
      <c r="C8" s="89">
        <v>238.61662959575966</v>
      </c>
      <c r="D8" s="90">
        <v>219.62014429187184</v>
      </c>
      <c r="E8" s="90">
        <v>305.35318995523676</v>
      </c>
      <c r="F8" s="90">
        <v>546.64749261555869</v>
      </c>
      <c r="G8" s="90">
        <v>83.954813703050903</v>
      </c>
      <c r="H8" s="90">
        <v>242.5570892252577</v>
      </c>
      <c r="I8" s="90">
        <v>240.18600267786587</v>
      </c>
      <c r="J8" s="90">
        <v>328.18839813394857</v>
      </c>
      <c r="K8" s="90">
        <v>73.913868093757856</v>
      </c>
      <c r="L8" s="90">
        <v>171.22265658769231</v>
      </c>
      <c r="M8" s="105">
        <v>2450.2602848800002</v>
      </c>
    </row>
    <row r="9" spans="2:13" x14ac:dyDescent="0.25">
      <c r="B9" s="8" t="s">
        <v>52</v>
      </c>
      <c r="C9" s="89">
        <v>348.54969467423865</v>
      </c>
      <c r="D9" s="90">
        <v>163.68679757413418</v>
      </c>
      <c r="E9" s="90">
        <v>519.95626261623136</v>
      </c>
      <c r="F9" s="90">
        <v>323.52859532450373</v>
      </c>
      <c r="G9" s="90">
        <v>213.21551664987595</v>
      </c>
      <c r="H9" s="90">
        <v>865.18835233080722</v>
      </c>
      <c r="I9" s="90">
        <v>335.11868424392827</v>
      </c>
      <c r="J9" s="90">
        <v>38.51082704814484</v>
      </c>
      <c r="K9" s="90">
        <v>27.614011820577609</v>
      </c>
      <c r="L9" s="90">
        <v>48.876091707558267</v>
      </c>
      <c r="M9" s="105">
        <v>2884.2448339900002</v>
      </c>
    </row>
    <row r="10" spans="2:13" x14ac:dyDescent="0.25">
      <c r="B10" s="8" t="s">
        <v>43</v>
      </c>
      <c r="C10" s="89">
        <v>501.75299292664636</v>
      </c>
      <c r="D10" s="90">
        <v>564.76831321244549</v>
      </c>
      <c r="E10" s="90">
        <v>720.49839261841464</v>
      </c>
      <c r="F10" s="90">
        <v>1045.5363557497528</v>
      </c>
      <c r="G10" s="90">
        <v>255.78098377361982</v>
      </c>
      <c r="H10" s="90">
        <v>465.70056096487008</v>
      </c>
      <c r="I10" s="90">
        <v>441.4230760266239</v>
      </c>
      <c r="J10" s="90">
        <v>505.75722804920929</v>
      </c>
      <c r="K10" s="90">
        <v>166.32602392525041</v>
      </c>
      <c r="L10" s="90">
        <v>526.59026191316684</v>
      </c>
      <c r="M10" s="105">
        <v>5194.1341891599996</v>
      </c>
    </row>
    <row r="11" spans="2:13" x14ac:dyDescent="0.25">
      <c r="B11" s="8" t="s">
        <v>44</v>
      </c>
      <c r="C11" s="89">
        <v>5.0692640417745976</v>
      </c>
      <c r="D11" s="90">
        <v>0.95672059986203106</v>
      </c>
      <c r="E11" s="90">
        <v>8.3255605626137204</v>
      </c>
      <c r="F11" s="90">
        <v>-7.6401681327319979</v>
      </c>
      <c r="G11" s="90">
        <v>1.3884416637633292</v>
      </c>
      <c r="H11" s="90">
        <v>5.8286037835037288</v>
      </c>
      <c r="I11" s="90">
        <v>143.93315385246422</v>
      </c>
      <c r="J11" s="90">
        <v>0.46897720745898241</v>
      </c>
      <c r="K11" s="90">
        <v>9.5488552286733974E-2</v>
      </c>
      <c r="L11" s="90">
        <v>2.7866065190045908</v>
      </c>
      <c r="M11" s="105">
        <v>161.21264864999989</v>
      </c>
    </row>
    <row r="12" spans="2:13" x14ac:dyDescent="0.25">
      <c r="B12" s="8" t="s">
        <v>101</v>
      </c>
      <c r="C12" s="89">
        <v>-2.9050554849004415</v>
      </c>
      <c r="D12" s="90">
        <v>11.129603355573289</v>
      </c>
      <c r="E12" s="90">
        <v>7.8373610042358575</v>
      </c>
      <c r="F12" s="90">
        <v>22.909741353322975</v>
      </c>
      <c r="G12" s="90">
        <v>4.4790938252081389</v>
      </c>
      <c r="H12" s="90">
        <v>-0.67411857757842686</v>
      </c>
      <c r="I12" s="90">
        <v>-0.41161704855613046</v>
      </c>
      <c r="J12" s="90">
        <v>11.38400793675169</v>
      </c>
      <c r="K12" s="90">
        <v>3.6981119767625614</v>
      </c>
      <c r="L12" s="90">
        <v>1.4107071376483076</v>
      </c>
      <c r="M12" s="105">
        <v>58.857835478467827</v>
      </c>
    </row>
    <row r="13" spans="2:13" x14ac:dyDescent="0.25">
      <c r="B13" s="22" t="s">
        <v>46</v>
      </c>
      <c r="C13" s="92">
        <v>1496.7480618412769</v>
      </c>
      <c r="D13" s="93">
        <v>1227.3658763030992</v>
      </c>
      <c r="E13" s="93">
        <v>2101.8502888935382</v>
      </c>
      <c r="F13" s="93">
        <v>2781.8112915873298</v>
      </c>
      <c r="G13" s="93">
        <v>742.14577582634308</v>
      </c>
      <c r="H13" s="93">
        <v>1855.8085091488904</v>
      </c>
      <c r="I13" s="93">
        <v>1486.0476328609413</v>
      </c>
      <c r="J13" s="93">
        <v>1227.6784746758599</v>
      </c>
      <c r="K13" s="93">
        <v>423.15261071626435</v>
      </c>
      <c r="L13" s="93">
        <v>1105.3213532149243</v>
      </c>
      <c r="M13" s="106">
        <v>14447.929875068468</v>
      </c>
    </row>
    <row r="14" spans="2:13" x14ac:dyDescent="0.25">
      <c r="B14" s="16" t="s">
        <v>13</v>
      </c>
      <c r="C14" s="89"/>
      <c r="D14" s="90"/>
      <c r="E14" s="90"/>
      <c r="F14" s="90"/>
      <c r="G14" s="90"/>
      <c r="H14" s="90"/>
      <c r="I14" s="90"/>
      <c r="J14" s="90"/>
      <c r="K14" s="90"/>
      <c r="L14" s="90"/>
      <c r="M14" s="105"/>
    </row>
    <row r="15" spans="2:13" x14ac:dyDescent="0.25">
      <c r="B15" s="8" t="s">
        <v>47</v>
      </c>
      <c r="C15" s="89">
        <v>102</v>
      </c>
      <c r="D15" s="90">
        <v>82</v>
      </c>
      <c r="E15" s="90">
        <v>203</v>
      </c>
      <c r="F15" s="90">
        <v>249</v>
      </c>
      <c r="G15" s="90">
        <v>40</v>
      </c>
      <c r="H15" s="90">
        <v>106</v>
      </c>
      <c r="I15" s="90">
        <v>95</v>
      </c>
      <c r="J15" s="90">
        <v>106</v>
      </c>
      <c r="K15" s="90">
        <v>67</v>
      </c>
      <c r="L15" s="90">
        <v>99</v>
      </c>
      <c r="M15" s="105">
        <v>1149</v>
      </c>
    </row>
    <row r="16" spans="2:13" x14ac:dyDescent="0.25">
      <c r="B16" s="8" t="s">
        <v>48</v>
      </c>
      <c r="C16" s="89">
        <v>80</v>
      </c>
      <c r="D16" s="90">
        <v>75</v>
      </c>
      <c r="E16" s="90">
        <v>112</v>
      </c>
      <c r="F16" s="90">
        <v>164</v>
      </c>
      <c r="G16" s="90">
        <v>35</v>
      </c>
      <c r="H16" s="90">
        <v>58</v>
      </c>
      <c r="I16" s="90">
        <v>74</v>
      </c>
      <c r="J16" s="90">
        <v>69</v>
      </c>
      <c r="K16" s="90">
        <v>19</v>
      </c>
      <c r="L16" s="90">
        <v>60</v>
      </c>
      <c r="M16" s="105">
        <v>746</v>
      </c>
    </row>
    <row r="17" spans="2:13" x14ac:dyDescent="0.25">
      <c r="B17" s="8" t="s">
        <v>102</v>
      </c>
      <c r="C17" s="89">
        <v>148</v>
      </c>
      <c r="D17" s="90">
        <v>111</v>
      </c>
      <c r="E17" s="90">
        <v>227</v>
      </c>
      <c r="F17" s="90">
        <v>378</v>
      </c>
      <c r="G17" s="90">
        <v>75</v>
      </c>
      <c r="H17" s="90">
        <v>81</v>
      </c>
      <c r="I17" s="90">
        <v>123</v>
      </c>
      <c r="J17" s="90">
        <v>148</v>
      </c>
      <c r="K17" s="90">
        <v>74</v>
      </c>
      <c r="L17" s="90">
        <v>160</v>
      </c>
      <c r="M17" s="105">
        <v>1525</v>
      </c>
    </row>
    <row r="18" spans="2:13" x14ac:dyDescent="0.25">
      <c r="B18" s="8" t="s">
        <v>103</v>
      </c>
      <c r="C18" s="89">
        <v>234</v>
      </c>
      <c r="D18" s="90">
        <v>227</v>
      </c>
      <c r="E18" s="90">
        <v>513</v>
      </c>
      <c r="F18" s="90">
        <v>639</v>
      </c>
      <c r="G18" s="90">
        <v>150</v>
      </c>
      <c r="H18" s="90">
        <v>163</v>
      </c>
      <c r="I18" s="90">
        <v>226</v>
      </c>
      <c r="J18" s="90">
        <v>264</v>
      </c>
      <c r="K18" s="90">
        <v>152</v>
      </c>
      <c r="L18" s="90">
        <v>308</v>
      </c>
      <c r="M18" s="105">
        <v>2876</v>
      </c>
    </row>
    <row r="19" spans="2:13" x14ac:dyDescent="0.25">
      <c r="B19" s="8" t="s">
        <v>50</v>
      </c>
      <c r="C19" s="89">
        <v>66</v>
      </c>
      <c r="D19" s="90">
        <v>53</v>
      </c>
      <c r="E19" s="90">
        <v>78</v>
      </c>
      <c r="F19" s="90">
        <v>135</v>
      </c>
      <c r="G19" s="90">
        <v>37</v>
      </c>
      <c r="H19" s="90">
        <v>45</v>
      </c>
      <c r="I19" s="90">
        <v>109</v>
      </c>
      <c r="J19" s="90">
        <v>77</v>
      </c>
      <c r="K19" s="90">
        <v>7</v>
      </c>
      <c r="L19" s="90">
        <v>47</v>
      </c>
      <c r="M19" s="105">
        <v>654</v>
      </c>
    </row>
    <row r="20" spans="2:13" x14ac:dyDescent="0.25">
      <c r="B20" s="8" t="s">
        <v>101</v>
      </c>
      <c r="C20" s="89">
        <v>0</v>
      </c>
      <c r="D20" s="90">
        <v>0</v>
      </c>
      <c r="E20" s="90">
        <v>0</v>
      </c>
      <c r="F20" s="90">
        <v>0</v>
      </c>
      <c r="G20" s="90">
        <v>0</v>
      </c>
      <c r="H20" s="90">
        <v>0</v>
      </c>
      <c r="I20" s="90">
        <v>0</v>
      </c>
      <c r="J20" s="90">
        <v>0</v>
      </c>
      <c r="K20" s="90">
        <v>0</v>
      </c>
      <c r="L20" s="90">
        <v>0</v>
      </c>
      <c r="M20" s="105">
        <v>0</v>
      </c>
    </row>
    <row r="21" spans="2:13" x14ac:dyDescent="0.25">
      <c r="B21" s="8" t="s">
        <v>51</v>
      </c>
      <c r="C21" s="89">
        <v>150</v>
      </c>
      <c r="D21" s="90">
        <v>210</v>
      </c>
      <c r="E21" s="90">
        <v>282</v>
      </c>
      <c r="F21" s="90">
        <v>432</v>
      </c>
      <c r="G21" s="90">
        <v>112</v>
      </c>
      <c r="H21" s="90">
        <v>117</v>
      </c>
      <c r="I21" s="90">
        <v>145</v>
      </c>
      <c r="J21" s="90">
        <v>299</v>
      </c>
      <c r="K21" s="90">
        <v>108</v>
      </c>
      <c r="L21" s="90">
        <v>198</v>
      </c>
      <c r="M21" s="105">
        <v>2053</v>
      </c>
    </row>
    <row r="22" spans="2:13" x14ac:dyDescent="0.25">
      <c r="B22" s="8" t="s">
        <v>52</v>
      </c>
      <c r="C22" s="89">
        <v>20</v>
      </c>
      <c r="D22" s="90">
        <v>27</v>
      </c>
      <c r="E22" s="90">
        <v>36</v>
      </c>
      <c r="F22" s="90">
        <v>56</v>
      </c>
      <c r="G22" s="90">
        <v>14</v>
      </c>
      <c r="H22" s="90">
        <v>15</v>
      </c>
      <c r="I22" s="90">
        <v>19</v>
      </c>
      <c r="J22" s="90">
        <v>39</v>
      </c>
      <c r="K22" s="90">
        <v>14</v>
      </c>
      <c r="L22" s="90">
        <v>26</v>
      </c>
      <c r="M22" s="105">
        <v>266</v>
      </c>
    </row>
    <row r="23" spans="2:13" ht="15.75" thickBot="1" x14ac:dyDescent="0.3">
      <c r="B23" s="20" t="s">
        <v>53</v>
      </c>
      <c r="C23" s="101">
        <v>800</v>
      </c>
      <c r="D23" s="102">
        <v>785</v>
      </c>
      <c r="E23" s="102">
        <v>1451</v>
      </c>
      <c r="F23" s="102">
        <v>2053</v>
      </c>
      <c r="G23" s="102">
        <v>463</v>
      </c>
      <c r="H23" s="102">
        <v>585</v>
      </c>
      <c r="I23" s="102">
        <v>791</v>
      </c>
      <c r="J23" s="102">
        <v>1002</v>
      </c>
      <c r="K23" s="102">
        <v>441</v>
      </c>
      <c r="L23" s="102">
        <v>898</v>
      </c>
      <c r="M23" s="107">
        <v>9269</v>
      </c>
    </row>
    <row r="24" spans="2:13" ht="15.75" thickBot="1" x14ac:dyDescent="0.3">
      <c r="B24" s="17" t="s">
        <v>54</v>
      </c>
      <c r="C24" s="98">
        <v>2296.7480618412769</v>
      </c>
      <c r="D24" s="99">
        <v>2012.3658763030992</v>
      </c>
      <c r="E24" s="99">
        <v>3552.8502888935382</v>
      </c>
      <c r="F24" s="99">
        <v>4834.8112915873298</v>
      </c>
      <c r="G24" s="99">
        <v>1205.1457758263432</v>
      </c>
      <c r="H24" s="99">
        <v>2440.8085091488902</v>
      </c>
      <c r="I24" s="99">
        <v>2277.0476328609411</v>
      </c>
      <c r="J24" s="99">
        <v>2229.6784746758599</v>
      </c>
      <c r="K24" s="99">
        <v>864.15261071626435</v>
      </c>
      <c r="L24" s="99">
        <v>2003.3213532149243</v>
      </c>
      <c r="M24" s="108">
        <v>23716.929875068468</v>
      </c>
    </row>
  </sheetData>
  <mergeCells count="1">
    <mergeCell ref="B2:E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7"/>
  <sheetViews>
    <sheetView workbookViewId="0">
      <selection activeCell="G11" sqref="G11"/>
    </sheetView>
  </sheetViews>
  <sheetFormatPr defaultRowHeight="15" x14ac:dyDescent="0.25"/>
  <cols>
    <col min="1" max="1" width="3.140625" style="1" customWidth="1"/>
    <col min="2" max="2" width="66.7109375" style="1" customWidth="1"/>
    <col min="3" max="5" width="9.28515625" style="1" bestFit="1" customWidth="1"/>
    <col min="6" max="6" width="9.5703125" style="1" bestFit="1" customWidth="1"/>
    <col min="7" max="12" width="9.28515625" style="1" bestFit="1" customWidth="1"/>
    <col min="13" max="13" width="9.5703125" style="1" bestFit="1" customWidth="1"/>
    <col min="14" max="16384" width="9.140625" style="1"/>
  </cols>
  <sheetData>
    <row r="1" spans="2:13" ht="15.75" thickBot="1" x14ac:dyDescent="0.3"/>
    <row r="2" spans="2:13" ht="15.75" thickBot="1" x14ac:dyDescent="0.3">
      <c r="B2" s="138" t="s">
        <v>202</v>
      </c>
      <c r="C2" s="139"/>
      <c r="D2" s="139"/>
      <c r="E2" s="140"/>
    </row>
    <row r="3" spans="2:13" ht="15.75" thickBot="1" x14ac:dyDescent="0.3"/>
    <row r="4" spans="2:13" ht="31.5" customHeight="1" x14ac:dyDescent="0.25">
      <c r="B4" s="30" t="s">
        <v>3</v>
      </c>
      <c r="C4" s="63" t="s">
        <v>89</v>
      </c>
      <c r="D4" s="64" t="s">
        <v>90</v>
      </c>
      <c r="E4" s="64" t="s">
        <v>91</v>
      </c>
      <c r="F4" s="64" t="s">
        <v>92</v>
      </c>
      <c r="G4" s="64" t="s">
        <v>93</v>
      </c>
      <c r="H4" s="64" t="s">
        <v>94</v>
      </c>
      <c r="I4" s="64" t="s">
        <v>95</v>
      </c>
      <c r="J4" s="64" t="s">
        <v>96</v>
      </c>
      <c r="K4" s="64" t="s">
        <v>7</v>
      </c>
      <c r="L4" s="64" t="s">
        <v>6</v>
      </c>
      <c r="M4" s="65" t="s">
        <v>67</v>
      </c>
    </row>
    <row r="5" spans="2:13" x14ac:dyDescent="0.25">
      <c r="B5" s="16" t="s">
        <v>56</v>
      </c>
      <c r="C5" s="25"/>
      <c r="D5" s="9"/>
      <c r="E5" s="9"/>
      <c r="F5" s="9"/>
      <c r="G5" s="9"/>
      <c r="H5" s="9"/>
      <c r="I5" s="9"/>
      <c r="J5" s="9"/>
      <c r="K5" s="9"/>
      <c r="L5" s="9"/>
      <c r="M5" s="38"/>
    </row>
    <row r="6" spans="2:13" x14ac:dyDescent="0.25">
      <c r="B6" s="8" t="s">
        <v>57</v>
      </c>
      <c r="C6" s="89">
        <v>207.11721695782427</v>
      </c>
      <c r="D6" s="90">
        <v>240.5051334976331</v>
      </c>
      <c r="E6" s="90">
        <v>475.00719422308561</v>
      </c>
      <c r="F6" s="90">
        <v>360.29984086591384</v>
      </c>
      <c r="G6" s="90">
        <v>187.75207228184709</v>
      </c>
      <c r="H6" s="90">
        <v>867.2908915164976</v>
      </c>
      <c r="I6" s="90">
        <v>84.004820916151914</v>
      </c>
      <c r="J6" s="90">
        <v>199.76702916584549</v>
      </c>
      <c r="K6" s="90">
        <v>154.57403071170688</v>
      </c>
      <c r="L6" s="90">
        <v>435.98124883349408</v>
      </c>
      <c r="M6" s="105">
        <v>3212.2994789700001</v>
      </c>
    </row>
    <row r="7" spans="2:13" x14ac:dyDescent="0.25">
      <c r="B7" s="8" t="s">
        <v>58</v>
      </c>
      <c r="C7" s="89">
        <v>0</v>
      </c>
      <c r="D7" s="90">
        <v>0</v>
      </c>
      <c r="E7" s="90">
        <v>0</v>
      </c>
      <c r="F7" s="90">
        <v>87.875</v>
      </c>
      <c r="G7" s="90">
        <v>0</v>
      </c>
      <c r="H7" s="90">
        <v>0</v>
      </c>
      <c r="I7" s="90">
        <v>0</v>
      </c>
      <c r="J7" s="90">
        <v>0</v>
      </c>
      <c r="K7" s="90">
        <v>0</v>
      </c>
      <c r="L7" s="90">
        <v>0</v>
      </c>
      <c r="M7" s="105">
        <v>87.875</v>
      </c>
    </row>
    <row r="8" spans="2:13" x14ac:dyDescent="0.25">
      <c r="B8" s="22" t="s">
        <v>59</v>
      </c>
      <c r="C8" s="92">
        <v>207.11721695782427</v>
      </c>
      <c r="D8" s="93">
        <v>240.5051334976331</v>
      </c>
      <c r="E8" s="93">
        <v>475.00719422308561</v>
      </c>
      <c r="F8" s="93">
        <v>448.17484086591384</v>
      </c>
      <c r="G8" s="93">
        <v>187.75207228184709</v>
      </c>
      <c r="H8" s="93">
        <v>867.2908915164976</v>
      </c>
      <c r="I8" s="93">
        <v>84.004820916151914</v>
      </c>
      <c r="J8" s="93">
        <v>199.76702916584549</v>
      </c>
      <c r="K8" s="93">
        <v>154.57403071170688</v>
      </c>
      <c r="L8" s="93">
        <v>435.98124883349408</v>
      </c>
      <c r="M8" s="106">
        <v>3300.1744789700001</v>
      </c>
    </row>
    <row r="9" spans="2:13" x14ac:dyDescent="0.25">
      <c r="B9" s="8" t="s">
        <v>60</v>
      </c>
      <c r="C9" s="89">
        <v>-348.54969467423865</v>
      </c>
      <c r="D9" s="90">
        <v>-163.68679757413418</v>
      </c>
      <c r="E9" s="90">
        <v>-519.95626261623136</v>
      </c>
      <c r="F9" s="90">
        <v>-323.52859532450373</v>
      </c>
      <c r="G9" s="90">
        <v>-213.21551664987595</v>
      </c>
      <c r="H9" s="90">
        <v>-865.18835233080722</v>
      </c>
      <c r="I9" s="90">
        <v>-335.11868424392827</v>
      </c>
      <c r="J9" s="90">
        <v>-38.51082704814484</v>
      </c>
      <c r="K9" s="90">
        <v>-27.614011820577609</v>
      </c>
      <c r="L9" s="90">
        <v>-48.876091707558267</v>
      </c>
      <c r="M9" s="105">
        <v>-2884.2448339900002</v>
      </c>
    </row>
    <row r="10" spans="2:13" x14ac:dyDescent="0.25">
      <c r="B10" s="22" t="s">
        <v>65</v>
      </c>
      <c r="C10" s="92">
        <v>-141.43247771641438</v>
      </c>
      <c r="D10" s="93">
        <v>76.818335923498921</v>
      </c>
      <c r="E10" s="93">
        <v>-44.949068393145751</v>
      </c>
      <c r="F10" s="93">
        <v>124.64624554141011</v>
      </c>
      <c r="G10" s="93">
        <v>-25.46344436802886</v>
      </c>
      <c r="H10" s="93">
        <v>2.1025391856903752</v>
      </c>
      <c r="I10" s="93">
        <v>-251.11386332777636</v>
      </c>
      <c r="J10" s="93">
        <v>161.25620211770064</v>
      </c>
      <c r="K10" s="93">
        <v>126.96001889112927</v>
      </c>
      <c r="L10" s="93">
        <v>387.10515712593582</v>
      </c>
      <c r="M10" s="106">
        <v>415.92964497999981</v>
      </c>
    </row>
    <row r="11" spans="2:13" x14ac:dyDescent="0.25">
      <c r="B11" s="8"/>
      <c r="C11" s="89"/>
      <c r="D11" s="90"/>
      <c r="E11" s="90"/>
      <c r="F11" s="90"/>
      <c r="G11" s="90"/>
      <c r="H11" s="90"/>
      <c r="I11" s="90"/>
      <c r="J11" s="90"/>
      <c r="K11" s="90"/>
      <c r="L11" s="90"/>
      <c r="M11" s="105"/>
    </row>
    <row r="12" spans="2:13" x14ac:dyDescent="0.25">
      <c r="B12" s="16" t="s">
        <v>62</v>
      </c>
      <c r="C12" s="89"/>
      <c r="D12" s="90"/>
      <c r="E12" s="90"/>
      <c r="F12" s="90"/>
      <c r="G12" s="90"/>
      <c r="H12" s="90"/>
      <c r="I12" s="90"/>
      <c r="J12" s="90"/>
      <c r="K12" s="90"/>
      <c r="L12" s="90"/>
      <c r="M12" s="105"/>
    </row>
    <row r="13" spans="2:13" x14ac:dyDescent="0.25">
      <c r="B13" s="8" t="s">
        <v>63</v>
      </c>
      <c r="C13" s="89">
        <v>377</v>
      </c>
      <c r="D13" s="90">
        <v>301</v>
      </c>
      <c r="E13" s="90">
        <v>736</v>
      </c>
      <c r="F13" s="90">
        <v>991</v>
      </c>
      <c r="G13" s="90">
        <v>223</v>
      </c>
      <c r="H13" s="90">
        <v>176</v>
      </c>
      <c r="I13" s="90">
        <v>296</v>
      </c>
      <c r="J13" s="90">
        <v>414</v>
      </c>
      <c r="K13" s="90">
        <v>272</v>
      </c>
      <c r="L13" s="90">
        <v>339</v>
      </c>
      <c r="M13" s="105">
        <v>4125</v>
      </c>
    </row>
    <row r="14" spans="2:13" x14ac:dyDescent="0.25">
      <c r="B14" s="8" t="s">
        <v>64</v>
      </c>
      <c r="C14" s="89">
        <v>-20</v>
      </c>
      <c r="D14" s="90">
        <v>-27</v>
      </c>
      <c r="E14" s="90">
        <v>-36</v>
      </c>
      <c r="F14" s="90">
        <v>-56</v>
      </c>
      <c r="G14" s="90">
        <v>-14</v>
      </c>
      <c r="H14" s="90">
        <v>-15</v>
      </c>
      <c r="I14" s="90">
        <v>-19</v>
      </c>
      <c r="J14" s="90">
        <v>-39</v>
      </c>
      <c r="K14" s="90">
        <v>-14</v>
      </c>
      <c r="L14" s="90">
        <v>-26</v>
      </c>
      <c r="M14" s="105">
        <v>-266</v>
      </c>
    </row>
    <row r="15" spans="2:13" x14ac:dyDescent="0.25">
      <c r="B15" s="22" t="s">
        <v>65</v>
      </c>
      <c r="C15" s="92">
        <v>357</v>
      </c>
      <c r="D15" s="93">
        <v>274</v>
      </c>
      <c r="E15" s="93">
        <v>700</v>
      </c>
      <c r="F15" s="93">
        <v>935</v>
      </c>
      <c r="G15" s="93">
        <v>209</v>
      </c>
      <c r="H15" s="93">
        <v>161</v>
      </c>
      <c r="I15" s="93">
        <v>277</v>
      </c>
      <c r="J15" s="93">
        <v>375</v>
      </c>
      <c r="K15" s="93">
        <v>258</v>
      </c>
      <c r="L15" s="93">
        <v>313</v>
      </c>
      <c r="M15" s="106">
        <v>3859</v>
      </c>
    </row>
    <row r="16" spans="2:13" ht="10.5" customHeight="1" thickBot="1" x14ac:dyDescent="0.3">
      <c r="B16" s="8"/>
      <c r="C16" s="89"/>
      <c r="D16" s="90"/>
      <c r="E16" s="90"/>
      <c r="F16" s="90"/>
      <c r="G16" s="90"/>
      <c r="H16" s="90"/>
      <c r="I16" s="90"/>
      <c r="J16" s="90"/>
      <c r="K16" s="90"/>
      <c r="L16" s="90"/>
      <c r="M16" s="105"/>
    </row>
    <row r="17" spans="2:13" ht="15.75" thickBot="1" x14ac:dyDescent="0.3">
      <c r="B17" s="17" t="s">
        <v>66</v>
      </c>
      <c r="C17" s="98">
        <v>215.56752228358562</v>
      </c>
      <c r="D17" s="99">
        <v>350.81833592349892</v>
      </c>
      <c r="E17" s="99">
        <v>655.05093160685419</v>
      </c>
      <c r="F17" s="99">
        <v>1059.6462455414101</v>
      </c>
      <c r="G17" s="99">
        <v>183.53655563197114</v>
      </c>
      <c r="H17" s="99">
        <v>163.10253918569038</v>
      </c>
      <c r="I17" s="99">
        <v>25.886136672223643</v>
      </c>
      <c r="J17" s="99">
        <v>536.2562021177007</v>
      </c>
      <c r="K17" s="99">
        <v>384.96001889112927</v>
      </c>
      <c r="L17" s="99">
        <v>700.10515712593588</v>
      </c>
      <c r="M17" s="108">
        <v>4274.9296449799995</v>
      </c>
    </row>
  </sheetData>
  <mergeCells count="1">
    <mergeCell ref="B2:E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3"/>
  <sheetViews>
    <sheetView workbookViewId="0">
      <selection activeCell="A17" sqref="A17"/>
    </sheetView>
  </sheetViews>
  <sheetFormatPr defaultRowHeight="15" x14ac:dyDescent="0.25"/>
  <cols>
    <col min="1" max="1" width="3.140625" style="1" customWidth="1"/>
    <col min="2" max="2" width="76.28515625" style="1" customWidth="1"/>
    <col min="3" max="16384" width="9.140625" style="1"/>
  </cols>
  <sheetData>
    <row r="1" spans="2:13" ht="15.75" thickBot="1" x14ac:dyDescent="0.3"/>
    <row r="2" spans="2:13" ht="15.75" thickBot="1" x14ac:dyDescent="0.3">
      <c r="B2" s="138" t="s">
        <v>1</v>
      </c>
      <c r="C2" s="139"/>
      <c r="D2" s="140"/>
    </row>
    <row r="3" spans="2:13" ht="15.75" thickBot="1" x14ac:dyDescent="0.3"/>
    <row r="4" spans="2:13" ht="48.75" customHeight="1" x14ac:dyDescent="0.25">
      <c r="B4" s="70"/>
      <c r="C4" s="63" t="s">
        <v>89</v>
      </c>
      <c r="D4" s="64" t="s">
        <v>195</v>
      </c>
      <c r="E4" s="64" t="s">
        <v>91</v>
      </c>
      <c r="F4" s="64" t="s">
        <v>92</v>
      </c>
      <c r="G4" s="64" t="s">
        <v>93</v>
      </c>
      <c r="H4" s="64" t="s">
        <v>94</v>
      </c>
      <c r="I4" s="64" t="s">
        <v>95</v>
      </c>
      <c r="J4" s="64" t="s">
        <v>96</v>
      </c>
      <c r="K4" s="64" t="s">
        <v>7</v>
      </c>
      <c r="L4" s="64" t="s">
        <v>6</v>
      </c>
      <c r="M4" s="65" t="s">
        <v>67</v>
      </c>
    </row>
    <row r="5" spans="2:13" x14ac:dyDescent="0.25">
      <c r="B5" s="16" t="s">
        <v>22</v>
      </c>
      <c r="C5" s="25"/>
      <c r="D5" s="9"/>
      <c r="E5" s="9"/>
      <c r="F5" s="9"/>
      <c r="G5" s="9"/>
      <c r="H5" s="9"/>
      <c r="I5" s="9"/>
      <c r="J5" s="9"/>
      <c r="K5" s="9"/>
      <c r="L5" s="9"/>
      <c r="M5" s="38"/>
    </row>
    <row r="6" spans="2:13" x14ac:dyDescent="0.25">
      <c r="B6" s="8" t="s">
        <v>75</v>
      </c>
      <c r="C6" s="71">
        <v>5.0425981287604116E-2</v>
      </c>
      <c r="D6" s="72">
        <v>8.2064119192104309E-2</v>
      </c>
      <c r="E6" s="72">
        <v>0.15323080986281792</v>
      </c>
      <c r="F6" s="72">
        <v>0.24787454614270441</v>
      </c>
      <c r="G6" s="72">
        <v>4.293323419895248E-2</v>
      </c>
      <c r="H6" s="72">
        <v>3.8153268645536607E-2</v>
      </c>
      <c r="I6" s="72">
        <v>6.0553363030480343E-3</v>
      </c>
      <c r="J6" s="72">
        <v>0.12544211171929345</v>
      </c>
      <c r="K6" s="72">
        <v>9.0050609217202746E-2</v>
      </c>
      <c r="L6" s="72">
        <v>0.16376998343073579</v>
      </c>
      <c r="M6" s="73">
        <v>0.99999999999999978</v>
      </c>
    </row>
    <row r="7" spans="2:13" x14ac:dyDescent="0.25">
      <c r="B7" s="8" t="s">
        <v>76</v>
      </c>
      <c r="C7" s="75">
        <v>0.69608757337396676</v>
      </c>
      <c r="D7" s="77">
        <v>1.6295221407699674</v>
      </c>
      <c r="E7" s="77">
        <v>3.9721872399719302</v>
      </c>
      <c r="F7" s="77">
        <v>3.6470737105741726</v>
      </c>
      <c r="G7" s="77">
        <v>2.8826375879080079</v>
      </c>
      <c r="H7" s="77">
        <v>0.74561809917827571</v>
      </c>
      <c r="I7" s="77">
        <v>0.10896236101601298</v>
      </c>
      <c r="J7" s="77">
        <v>4.8863351448569148</v>
      </c>
      <c r="K7" s="77">
        <v>10.118284015849243</v>
      </c>
      <c r="L7" s="77">
        <v>6.4761085273077663</v>
      </c>
      <c r="M7" s="123">
        <v>2.4340333762026121</v>
      </c>
    </row>
    <row r="8" spans="2:13" x14ac:dyDescent="0.25">
      <c r="B8" s="8" t="s">
        <v>77</v>
      </c>
      <c r="C8" s="75">
        <v>3.0417319192109014E-2</v>
      </c>
      <c r="D8" s="77">
        <v>6.4353209505485037E-2</v>
      </c>
      <c r="E8" s="77">
        <v>6.1736889467262149E-2</v>
      </c>
      <c r="F8" s="77">
        <v>6.7226783822219596E-2</v>
      </c>
      <c r="G8" s="77">
        <v>5.7099626511881149E-2</v>
      </c>
      <c r="H8" s="77">
        <v>3.1103980845834156E-2</v>
      </c>
      <c r="I8" s="77">
        <v>3.7083596154223819E-3</v>
      </c>
      <c r="J8" s="77">
        <v>8.7241238350635963E-2</v>
      </c>
      <c r="K8" s="77">
        <v>0.22229085366860565</v>
      </c>
      <c r="L8" s="77">
        <v>0.14708955295227302</v>
      </c>
      <c r="M8" s="123">
        <v>6.3816359023921465E-2</v>
      </c>
    </row>
    <row r="9" spans="2:13" x14ac:dyDescent="0.25">
      <c r="B9" s="8"/>
      <c r="C9" s="25"/>
      <c r="D9" s="9"/>
      <c r="E9" s="9"/>
      <c r="F9" s="9"/>
      <c r="G9" s="9"/>
      <c r="H9" s="9"/>
      <c r="I9" s="9"/>
      <c r="J9" s="9"/>
      <c r="K9" s="9"/>
      <c r="L9" s="9"/>
      <c r="M9" s="38"/>
    </row>
    <row r="10" spans="2:13" x14ac:dyDescent="0.25">
      <c r="B10" s="16" t="s">
        <v>9</v>
      </c>
      <c r="C10" s="25"/>
      <c r="D10" s="9"/>
      <c r="E10" s="9"/>
      <c r="F10" s="9"/>
      <c r="G10" s="9"/>
      <c r="H10" s="9"/>
      <c r="I10" s="9"/>
      <c r="J10" s="9"/>
      <c r="K10" s="9"/>
      <c r="L10" s="9"/>
      <c r="M10" s="38"/>
    </row>
    <row r="11" spans="2:13" x14ac:dyDescent="0.25">
      <c r="B11" s="8" t="s">
        <v>78</v>
      </c>
      <c r="C11" s="75">
        <v>3.8377552148335363</v>
      </c>
      <c r="D11" s="77">
        <v>4.5772677604312237</v>
      </c>
      <c r="E11" s="77">
        <v>9.0946093964212675</v>
      </c>
      <c r="F11" s="77">
        <v>7.9377316273800709</v>
      </c>
      <c r="G11" s="77">
        <v>9.9429077990681414</v>
      </c>
      <c r="H11" s="77">
        <v>3.2834552126501091</v>
      </c>
      <c r="I11" s="77">
        <v>4.8455735015020824</v>
      </c>
      <c r="J11" s="77">
        <v>9.6636464703909564</v>
      </c>
      <c r="K11" s="77">
        <v>4.9791075978610957</v>
      </c>
      <c r="L11" s="77">
        <v>4.3907092039950895</v>
      </c>
      <c r="M11" s="123">
        <v>5.8116648597284604</v>
      </c>
    </row>
    <row r="12" spans="2:13" x14ac:dyDescent="0.25">
      <c r="B12" s="8" t="s">
        <v>79</v>
      </c>
      <c r="C12" s="75">
        <v>0.16770048743286237</v>
      </c>
      <c r="D12" s="77">
        <v>0.18076579862274783</v>
      </c>
      <c r="E12" s="77">
        <v>0.14135106457336868</v>
      </c>
      <c r="F12" s="77">
        <v>0.14631680368989972</v>
      </c>
      <c r="G12" s="77">
        <v>0.19695029446309259</v>
      </c>
      <c r="H12" s="77">
        <v>0.1369716322001521</v>
      </c>
      <c r="I12" s="77">
        <v>0.16491134111797032</v>
      </c>
      <c r="J12" s="77">
        <v>0.17253595180572634</v>
      </c>
      <c r="K12" s="77">
        <v>0.10938713290738629</v>
      </c>
      <c r="L12" s="77">
        <v>9.9724618763847403E-2</v>
      </c>
      <c r="M12" s="123">
        <v>0.15237231125965758</v>
      </c>
    </row>
    <row r="13" spans="2:13" x14ac:dyDescent="0.25">
      <c r="B13" s="8"/>
      <c r="C13" s="25"/>
      <c r="D13" s="9"/>
      <c r="E13" s="9"/>
      <c r="F13" s="9"/>
      <c r="G13" s="9"/>
      <c r="H13" s="9"/>
      <c r="I13" s="9"/>
      <c r="J13" s="9"/>
      <c r="K13" s="9"/>
      <c r="L13" s="9"/>
      <c r="M13" s="38"/>
    </row>
    <row r="14" spans="2:13" x14ac:dyDescent="0.25">
      <c r="B14" s="16" t="s">
        <v>104</v>
      </c>
      <c r="C14" s="25"/>
      <c r="D14" s="9"/>
      <c r="E14" s="9"/>
      <c r="F14" s="9"/>
      <c r="G14" s="9"/>
      <c r="H14" s="9"/>
      <c r="I14" s="9"/>
      <c r="J14" s="9"/>
      <c r="K14" s="9"/>
      <c r="L14" s="9"/>
      <c r="M14" s="38"/>
    </row>
    <row r="15" spans="2:13" x14ac:dyDescent="0.25">
      <c r="B15" s="8" t="s">
        <v>105</v>
      </c>
      <c r="C15" s="75">
        <v>7.4164130481365733</v>
      </c>
      <c r="D15" s="77">
        <v>9.3472729757230653</v>
      </c>
      <c r="E15" s="77">
        <v>21.54425847232217</v>
      </c>
      <c r="F15" s="77">
        <v>16.640377136547155</v>
      </c>
      <c r="G15" s="77">
        <v>18.928101273032837</v>
      </c>
      <c r="H15" s="77">
        <v>11.15807890015623</v>
      </c>
      <c r="I15" s="77">
        <v>9.5847630476540537</v>
      </c>
      <c r="J15" s="77">
        <v>20.316699833987791</v>
      </c>
      <c r="K15" s="77">
        <v>22.713375725227177</v>
      </c>
      <c r="L15" s="77">
        <v>18.531111171573865</v>
      </c>
      <c r="M15" s="123">
        <v>13.503800925650925</v>
      </c>
    </row>
    <row r="16" spans="2:13" x14ac:dyDescent="0.25">
      <c r="B16" s="8" t="s">
        <v>81</v>
      </c>
      <c r="C16" s="75">
        <v>0.3240790549560601</v>
      </c>
      <c r="D16" s="77">
        <v>0.36914319913900451</v>
      </c>
      <c r="E16" s="77">
        <v>0.33484713172012476</v>
      </c>
      <c r="F16" s="77">
        <v>0.30673332245394708</v>
      </c>
      <c r="G16" s="77">
        <v>0.37493007022557689</v>
      </c>
      <c r="H16" s="77">
        <v>0.46546707056769571</v>
      </c>
      <c r="I16" s="77">
        <v>0.32620207453186129</v>
      </c>
      <c r="J16" s="77">
        <v>0.36273689793481356</v>
      </c>
      <c r="K16" s="77">
        <v>0.49899525173911274</v>
      </c>
      <c r="L16" s="77">
        <v>0.4208905466055875</v>
      </c>
      <c r="M16" s="123">
        <v>0.35404749026217469</v>
      </c>
    </row>
    <row r="17" spans="2:14" x14ac:dyDescent="0.25">
      <c r="B17" s="8"/>
      <c r="C17" s="25"/>
      <c r="D17" s="9"/>
      <c r="E17" s="9"/>
      <c r="F17" s="9"/>
      <c r="G17" s="9"/>
      <c r="H17" s="9"/>
      <c r="I17" s="9"/>
      <c r="J17" s="9"/>
      <c r="K17" s="9"/>
      <c r="L17" s="9"/>
      <c r="M17" s="38"/>
    </row>
    <row r="18" spans="2:14" x14ac:dyDescent="0.25">
      <c r="B18" s="16" t="s">
        <v>82</v>
      </c>
      <c r="C18" s="25"/>
      <c r="D18" s="9"/>
      <c r="E18" s="9"/>
      <c r="F18" s="9"/>
      <c r="G18" s="9"/>
      <c r="H18" s="9"/>
      <c r="I18" s="9"/>
      <c r="J18" s="9"/>
      <c r="K18" s="9"/>
      <c r="L18" s="9"/>
      <c r="M18" s="38"/>
    </row>
    <row r="19" spans="2:14" x14ac:dyDescent="0.25">
      <c r="B19" s="8" t="s">
        <v>106</v>
      </c>
      <c r="C19" s="71">
        <v>0.51746783653019435</v>
      </c>
      <c r="D19" s="72">
        <v>0.48969017726554048</v>
      </c>
      <c r="E19" s="72">
        <v>0.42213610684744979</v>
      </c>
      <c r="F19" s="72">
        <v>0.47701632975291658</v>
      </c>
      <c r="G19" s="72">
        <v>0.52529874262845155</v>
      </c>
      <c r="H19" s="72">
        <v>0.29426707249794909</v>
      </c>
      <c r="I19" s="72">
        <v>0.50554963929839403</v>
      </c>
      <c r="J19" s="72">
        <v>0.47565040333099035</v>
      </c>
      <c r="K19" s="72">
        <v>0.21921477714697099</v>
      </c>
      <c r="L19" s="72">
        <v>0.23693717896044453</v>
      </c>
      <c r="M19" s="73">
        <v>0.43037252190892472</v>
      </c>
    </row>
    <row r="20" spans="2:14" x14ac:dyDescent="0.25">
      <c r="B20" s="8" t="s">
        <v>84</v>
      </c>
      <c r="C20" s="75">
        <v>-0.17481798604864951</v>
      </c>
      <c r="D20" s="77">
        <v>2.0153558528091316E-2</v>
      </c>
      <c r="E20" s="77">
        <v>-4.9275697614317826</v>
      </c>
      <c r="F20" s="77">
        <v>-3.8833380170044229</v>
      </c>
      <c r="G20" s="77">
        <v>-1.6321802448805383</v>
      </c>
      <c r="H20" s="77">
        <v>-1.8378913748665791</v>
      </c>
      <c r="I20" s="77">
        <v>-0.9286159947255076</v>
      </c>
      <c r="J20" s="77">
        <v>-3.795953296833074</v>
      </c>
      <c r="K20" s="77">
        <v>-12.82662045273406</v>
      </c>
      <c r="L20" s="77">
        <v>-9.4285291307401042</v>
      </c>
      <c r="M20" s="123">
        <v>-2.6425394892912295</v>
      </c>
    </row>
    <row r="21" spans="2:14" ht="15.75" thickBot="1" x14ac:dyDescent="0.3">
      <c r="B21" s="12" t="s">
        <v>85</v>
      </c>
      <c r="C21" s="78">
        <v>-7.6391170961281575E-3</v>
      </c>
      <c r="D21" s="79">
        <v>7.9590583140312144E-4</v>
      </c>
      <c r="E21" s="79">
        <v>-7.6585722506345655E-2</v>
      </c>
      <c r="F21" s="79">
        <v>-7.1581861540347902E-2</v>
      </c>
      <c r="G21" s="79">
        <v>-3.2330419465037376E-2</v>
      </c>
      <c r="H21" s="79">
        <v>-7.6668924994678367E-2</v>
      </c>
      <c r="I21" s="79">
        <v>-3.1603959578016878E-2</v>
      </c>
      <c r="J21" s="79">
        <v>-6.7773424564514587E-2</v>
      </c>
      <c r="K21" s="79">
        <v>-0.28179090502453569</v>
      </c>
      <c r="L21" s="79">
        <v>-0.21414683354829117</v>
      </c>
      <c r="M21" s="132">
        <v>-6.9283046991982428E-2</v>
      </c>
    </row>
    <row r="22" spans="2:14" ht="15.75" thickBot="1" x14ac:dyDescent="0.3"/>
    <row r="23" spans="2:14" ht="15.75" thickBot="1" x14ac:dyDescent="0.3">
      <c r="B23" s="159" t="s">
        <v>107</v>
      </c>
      <c r="C23" s="160"/>
      <c r="D23" s="160"/>
      <c r="E23" s="160"/>
      <c r="F23" s="160"/>
      <c r="G23" s="160"/>
      <c r="H23" s="160"/>
      <c r="I23" s="160"/>
      <c r="J23" s="160"/>
      <c r="K23" s="160"/>
      <c r="L23" s="160"/>
      <c r="M23" s="160"/>
      <c r="N23" s="161"/>
    </row>
  </sheetData>
  <mergeCells count="2">
    <mergeCell ref="B2:D2"/>
    <mergeCell ref="B23:N23"/>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
  <sheetViews>
    <sheetView workbookViewId="0"/>
  </sheetViews>
  <sheetFormatPr defaultRowHeight="15" x14ac:dyDescent="0.25"/>
  <cols>
    <col min="1" max="16384" width="9.140625" style="3"/>
  </cols>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5"/>
  <sheetViews>
    <sheetView topLeftCell="M22" workbookViewId="0">
      <selection activeCell="M23" sqref="M23"/>
    </sheetView>
  </sheetViews>
  <sheetFormatPr defaultRowHeight="15" x14ac:dyDescent="0.25"/>
  <cols>
    <col min="1" max="1" width="3.140625" style="1" customWidth="1"/>
    <col min="2" max="2" width="40" style="1" customWidth="1"/>
    <col min="3" max="23" width="15.42578125" style="1" customWidth="1"/>
    <col min="24" max="16384" width="9.140625" style="1"/>
  </cols>
  <sheetData>
    <row r="1" spans="2:23" ht="15.75" thickBot="1" x14ac:dyDescent="0.3"/>
    <row r="2" spans="2:23" ht="15.75" thickBot="1" x14ac:dyDescent="0.3">
      <c r="B2" s="138" t="s">
        <v>196</v>
      </c>
      <c r="C2" s="139"/>
      <c r="D2" s="139"/>
      <c r="E2" s="140"/>
    </row>
    <row r="3" spans="2:23" ht="15.75" thickBot="1" x14ac:dyDescent="0.3"/>
    <row r="4" spans="2:23" ht="45" x14ac:dyDescent="0.25">
      <c r="B4" s="55" t="s">
        <v>3</v>
      </c>
      <c r="C4" s="61" t="s">
        <v>108</v>
      </c>
      <c r="D4" s="61" t="s">
        <v>109</v>
      </c>
      <c r="E4" s="61" t="s">
        <v>110</v>
      </c>
      <c r="F4" s="61" t="s">
        <v>111</v>
      </c>
      <c r="G4" s="61" t="s">
        <v>93</v>
      </c>
      <c r="H4" s="61" t="s">
        <v>112</v>
      </c>
      <c r="I4" s="61" t="s">
        <v>113</v>
      </c>
      <c r="J4" s="61" t="s">
        <v>114</v>
      </c>
      <c r="K4" s="61" t="s">
        <v>115</v>
      </c>
      <c r="L4" s="61" t="s">
        <v>116</v>
      </c>
      <c r="M4" s="64" t="s">
        <v>117</v>
      </c>
      <c r="N4" s="64" t="s">
        <v>118</v>
      </c>
      <c r="O4" s="61" t="s">
        <v>119</v>
      </c>
      <c r="P4" s="61" t="s">
        <v>120</v>
      </c>
      <c r="Q4" s="61" t="s">
        <v>121</v>
      </c>
      <c r="R4" s="64" t="s">
        <v>122</v>
      </c>
      <c r="S4" s="64" t="s">
        <v>123</v>
      </c>
      <c r="T4" s="61" t="s">
        <v>124</v>
      </c>
      <c r="U4" s="61" t="s">
        <v>125</v>
      </c>
      <c r="V4" s="64" t="s">
        <v>126</v>
      </c>
      <c r="W4" s="45" t="s">
        <v>67</v>
      </c>
    </row>
    <row r="5" spans="2:23" x14ac:dyDescent="0.25">
      <c r="B5" s="48" t="s">
        <v>127</v>
      </c>
      <c r="C5" s="9"/>
      <c r="D5" s="9"/>
      <c r="E5" s="9"/>
      <c r="F5" s="9"/>
      <c r="G5" s="9"/>
      <c r="H5" s="9"/>
      <c r="I5" s="9"/>
      <c r="J5" s="9"/>
      <c r="K5" s="9"/>
      <c r="L5" s="9"/>
      <c r="M5" s="9"/>
      <c r="N5" s="9"/>
      <c r="O5" s="9"/>
      <c r="P5" s="9"/>
      <c r="Q5" s="9"/>
      <c r="R5" s="9"/>
      <c r="S5" s="9"/>
      <c r="T5" s="9"/>
      <c r="U5" s="9"/>
      <c r="V5" s="9"/>
      <c r="W5" s="46"/>
    </row>
    <row r="6" spans="2:23" x14ac:dyDescent="0.25">
      <c r="B6" s="42" t="s">
        <v>9</v>
      </c>
      <c r="C6" s="90">
        <v>179.50555427</v>
      </c>
      <c r="D6" s="90">
        <v>229.78476765000002</v>
      </c>
      <c r="E6" s="90">
        <v>544.81131918999984</v>
      </c>
      <c r="F6" s="90">
        <v>805.4326596599999</v>
      </c>
      <c r="G6" s="90">
        <v>388.97245154033334</v>
      </c>
      <c r="H6" s="90">
        <v>643.71658278000007</v>
      </c>
      <c r="I6" s="90">
        <v>982.30799999999999</v>
      </c>
      <c r="J6" s="90">
        <v>303.79540000000003</v>
      </c>
      <c r="K6" s="90">
        <v>823.19100000000003</v>
      </c>
      <c r="L6" s="90">
        <v>1030.9181645199999</v>
      </c>
      <c r="M6" s="90">
        <v>1545.2219742900002</v>
      </c>
      <c r="N6" s="90">
        <v>256.358</v>
      </c>
      <c r="O6" s="90">
        <v>151.53476774999999</v>
      </c>
      <c r="P6" s="90">
        <v>1188.7942602200001</v>
      </c>
      <c r="Q6" s="90">
        <v>369.56999969999998</v>
      </c>
      <c r="R6" s="90">
        <v>223.18779595999999</v>
      </c>
      <c r="S6" s="90">
        <v>56.085999999999999</v>
      </c>
      <c r="T6" s="90">
        <v>357.80871387999991</v>
      </c>
      <c r="U6" s="90">
        <v>101.22582015</v>
      </c>
      <c r="V6" s="90">
        <v>24.891690709999999</v>
      </c>
      <c r="W6" s="105">
        <v>10207.114922270332</v>
      </c>
    </row>
    <row r="7" spans="2:23" x14ac:dyDescent="0.25">
      <c r="B7" s="42" t="s">
        <v>34</v>
      </c>
      <c r="C7" s="90">
        <v>9.3025111500000026</v>
      </c>
      <c r="D7" s="90">
        <v>20.505817209999996</v>
      </c>
      <c r="E7" s="90">
        <v>5.864422320000001</v>
      </c>
      <c r="F7" s="90">
        <v>79.218983680000008</v>
      </c>
      <c r="G7" s="90">
        <v>50.022092000000001</v>
      </c>
      <c r="H7" s="90">
        <v>57.320624740000014</v>
      </c>
      <c r="I7" s="90">
        <v>81.210999999999999</v>
      </c>
      <c r="J7" s="90">
        <v>64.925299999999993</v>
      </c>
      <c r="K7" s="90">
        <v>67.992000000000004</v>
      </c>
      <c r="L7" s="90">
        <v>76.379344279999984</v>
      </c>
      <c r="M7" s="90">
        <v>180.39525232999998</v>
      </c>
      <c r="N7" s="90">
        <v>12.83</v>
      </c>
      <c r="O7" s="90">
        <v>49.888302280000005</v>
      </c>
      <c r="P7" s="90">
        <v>58.132674819999998</v>
      </c>
      <c r="Q7" s="90">
        <v>59.68151632</v>
      </c>
      <c r="R7" s="90">
        <v>32.415631060000003</v>
      </c>
      <c r="S7" s="90">
        <v>19.425000000000001</v>
      </c>
      <c r="T7" s="90">
        <v>35.708442451896609</v>
      </c>
      <c r="U7" s="90">
        <v>44.419765410000004</v>
      </c>
      <c r="V7" s="90">
        <v>0.79935270999999997</v>
      </c>
      <c r="W7" s="105">
        <v>1006.4380327618967</v>
      </c>
    </row>
    <row r="8" spans="2:23" x14ac:dyDescent="0.25">
      <c r="B8" s="42" t="s">
        <v>187</v>
      </c>
      <c r="C8" s="90">
        <v>0</v>
      </c>
      <c r="D8" s="90">
        <v>0</v>
      </c>
      <c r="E8" s="90">
        <v>0</v>
      </c>
      <c r="F8" s="90">
        <v>0</v>
      </c>
      <c r="G8" s="90">
        <v>0</v>
      </c>
      <c r="H8" s="90">
        <v>0</v>
      </c>
      <c r="I8" s="90">
        <v>202.625</v>
      </c>
      <c r="J8" s="90">
        <v>345.90649999999994</v>
      </c>
      <c r="K8" s="90">
        <v>101.754</v>
      </c>
      <c r="L8" s="90">
        <v>3.0805470000000001</v>
      </c>
      <c r="M8" s="90">
        <v>1607.7379073699997</v>
      </c>
      <c r="N8" s="90">
        <v>0</v>
      </c>
      <c r="O8" s="90">
        <v>167.35530932</v>
      </c>
      <c r="P8" s="90">
        <v>0</v>
      </c>
      <c r="Q8" s="90">
        <v>126.91107762999999</v>
      </c>
      <c r="R8" s="90">
        <v>89.863368890000018</v>
      </c>
      <c r="S8" s="90">
        <v>87.875</v>
      </c>
      <c r="T8" s="90">
        <v>426.18621484000005</v>
      </c>
      <c r="U8" s="90">
        <v>119.25663692000001</v>
      </c>
      <c r="V8" s="90">
        <v>21.622917000000001</v>
      </c>
      <c r="W8" s="105">
        <v>3300.1744789699997</v>
      </c>
    </row>
    <row r="9" spans="2:23" x14ac:dyDescent="0.25">
      <c r="B9" s="49" t="s">
        <v>128</v>
      </c>
      <c r="C9" s="93">
        <v>188.80806542000002</v>
      </c>
      <c r="D9" s="93">
        <v>250.29058486000002</v>
      </c>
      <c r="E9" s="93">
        <v>550.67574150999985</v>
      </c>
      <c r="F9" s="93">
        <v>884.65164333999996</v>
      </c>
      <c r="G9" s="93">
        <v>438.99454354033332</v>
      </c>
      <c r="H9" s="93">
        <v>701.03720752000004</v>
      </c>
      <c r="I9" s="93">
        <v>1266.144</v>
      </c>
      <c r="J9" s="93">
        <v>714.6271999999999</v>
      </c>
      <c r="K9" s="93">
        <v>992.93700000000001</v>
      </c>
      <c r="L9" s="93">
        <v>1110.3780557999999</v>
      </c>
      <c r="M9" s="93">
        <v>3333.3551339899996</v>
      </c>
      <c r="N9" s="93">
        <v>269.18799999999999</v>
      </c>
      <c r="O9" s="93">
        <v>368.77837935000002</v>
      </c>
      <c r="P9" s="93">
        <v>1246.92693504</v>
      </c>
      <c r="Q9" s="93">
        <v>556.16259364999996</v>
      </c>
      <c r="R9" s="93">
        <v>345.46679591000003</v>
      </c>
      <c r="S9" s="93">
        <v>163.386</v>
      </c>
      <c r="T9" s="93">
        <v>819.70337117189661</v>
      </c>
      <c r="U9" s="93">
        <v>264.90222247999998</v>
      </c>
      <c r="V9" s="93">
        <v>47.313960420000001</v>
      </c>
      <c r="W9" s="106">
        <v>14513.727434002227</v>
      </c>
    </row>
    <row r="10" spans="2:23" x14ac:dyDescent="0.25">
      <c r="B10" s="42" t="s">
        <v>39</v>
      </c>
      <c r="C10" s="90">
        <v>44.996000000000002</v>
      </c>
      <c r="D10" s="90">
        <v>54.572373989999896</v>
      </c>
      <c r="E10" s="90">
        <v>109.23937812</v>
      </c>
      <c r="F10" s="90">
        <v>165.57064152999999</v>
      </c>
      <c r="G10" s="90">
        <v>122.66614800000001</v>
      </c>
      <c r="H10" s="90">
        <v>162.65592258999999</v>
      </c>
      <c r="I10" s="90">
        <v>344.327</v>
      </c>
      <c r="J10" s="90">
        <v>311.96940000000001</v>
      </c>
      <c r="K10" s="90">
        <v>226.87111702000001</v>
      </c>
      <c r="L10" s="90">
        <v>268.32934701000005</v>
      </c>
      <c r="M10" s="90">
        <v>467.00731199000001</v>
      </c>
      <c r="N10" s="90">
        <v>73.337000000000003</v>
      </c>
      <c r="O10" s="90">
        <v>120.13651652999999</v>
      </c>
      <c r="P10" s="90">
        <v>202.17184732000001</v>
      </c>
      <c r="Q10" s="90">
        <v>150.28431408</v>
      </c>
      <c r="R10" s="90">
        <v>106.20278896000001</v>
      </c>
      <c r="S10" s="90">
        <v>55.853999999999999</v>
      </c>
      <c r="T10" s="90">
        <v>245.98603822999999</v>
      </c>
      <c r="U10" s="90">
        <v>60.683436059999998</v>
      </c>
      <c r="V10" s="90">
        <v>10.03907293</v>
      </c>
      <c r="W10" s="105">
        <v>3302.8996543599992</v>
      </c>
    </row>
    <row r="11" spans="2:23" x14ac:dyDescent="0.25">
      <c r="B11" s="42" t="s">
        <v>129</v>
      </c>
      <c r="C11" s="90">
        <v>10.459</v>
      </c>
      <c r="D11" s="90">
        <v>15.222</v>
      </c>
      <c r="E11" s="90">
        <v>38.081951780000004</v>
      </c>
      <c r="F11" s="90">
        <v>26.113318660000001</v>
      </c>
      <c r="G11" s="90">
        <v>34.417358999999998</v>
      </c>
      <c r="H11" s="90">
        <v>35.67858433</v>
      </c>
      <c r="I11" s="90">
        <v>0</v>
      </c>
      <c r="J11" s="90">
        <v>27.094099999999997</v>
      </c>
      <c r="K11" s="90">
        <v>0</v>
      </c>
      <c r="L11" s="90">
        <v>7.5940698100000006</v>
      </c>
      <c r="M11" s="90">
        <v>3.2485210000000002</v>
      </c>
      <c r="N11" s="90">
        <v>14.295999999999999</v>
      </c>
      <c r="O11" s="90">
        <v>20.237838660000001</v>
      </c>
      <c r="P11" s="90">
        <v>70.498999999999995</v>
      </c>
      <c r="Q11" s="90">
        <v>30.56852765</v>
      </c>
      <c r="R11" s="90">
        <v>8.75771546</v>
      </c>
      <c r="S11" s="90">
        <v>8.8190000000000008</v>
      </c>
      <c r="T11" s="90">
        <v>42.605824200000001</v>
      </c>
      <c r="U11" s="90">
        <v>0</v>
      </c>
      <c r="V11" s="90">
        <v>2.627618</v>
      </c>
      <c r="W11" s="105">
        <v>396.32042854999997</v>
      </c>
    </row>
    <row r="12" spans="2:23" x14ac:dyDescent="0.25">
      <c r="B12" s="42" t="s">
        <v>41</v>
      </c>
      <c r="C12" s="90">
        <v>15.021000000000001</v>
      </c>
      <c r="D12" s="90">
        <v>23.328788750000001</v>
      </c>
      <c r="E12" s="90">
        <v>48.271933770000004</v>
      </c>
      <c r="F12" s="90">
        <v>98.640719099999998</v>
      </c>
      <c r="G12" s="90">
        <v>39.400697000000001</v>
      </c>
      <c r="H12" s="90">
        <v>158.41039954999999</v>
      </c>
      <c r="I12" s="90">
        <v>367.29300000000001</v>
      </c>
      <c r="J12" s="90">
        <v>119.4477</v>
      </c>
      <c r="K12" s="90">
        <v>184.16301959</v>
      </c>
      <c r="L12" s="90">
        <v>194.40036906</v>
      </c>
      <c r="M12" s="90">
        <v>431.49180567000002</v>
      </c>
      <c r="N12" s="90">
        <v>102.98699999999999</v>
      </c>
      <c r="O12" s="90">
        <v>48.412588239999998</v>
      </c>
      <c r="P12" s="90">
        <v>332.00999712999999</v>
      </c>
      <c r="Q12" s="90">
        <v>85.279353740000005</v>
      </c>
      <c r="R12" s="90">
        <v>39.810792149999997</v>
      </c>
      <c r="S12" s="90">
        <v>12.426</v>
      </c>
      <c r="T12" s="90">
        <v>120.28498623999999</v>
      </c>
      <c r="U12" s="90">
        <v>26.493530889999999</v>
      </c>
      <c r="V12" s="90">
        <v>2.686604</v>
      </c>
      <c r="W12" s="105">
        <v>2450.2602848799997</v>
      </c>
    </row>
    <row r="13" spans="2:23" x14ac:dyDescent="0.25">
      <c r="B13" s="42" t="s">
        <v>130</v>
      </c>
      <c r="C13" s="90">
        <v>70.501999999999995</v>
      </c>
      <c r="D13" s="90">
        <v>52.711719380000005</v>
      </c>
      <c r="E13" s="90">
        <v>63.936793019999996</v>
      </c>
      <c r="F13" s="90">
        <v>207.82180166000001</v>
      </c>
      <c r="G13" s="90">
        <v>24.155882999999999</v>
      </c>
      <c r="H13" s="90">
        <v>217.66133169</v>
      </c>
      <c r="I13" s="90">
        <v>23.797999999999998</v>
      </c>
      <c r="J13" s="90">
        <v>0</v>
      </c>
      <c r="K13" s="90">
        <v>23.53028239</v>
      </c>
      <c r="L13" s="90">
        <v>269.17380638000003</v>
      </c>
      <c r="M13" s="90">
        <v>1641.40945872</v>
      </c>
      <c r="N13" s="90">
        <v>16.905000000000001</v>
      </c>
      <c r="O13" s="90">
        <v>24.22012187</v>
      </c>
      <c r="P13" s="90">
        <v>243.58063587999999</v>
      </c>
      <c r="Q13" s="90">
        <v>0.8</v>
      </c>
      <c r="R13" s="90">
        <v>0</v>
      </c>
      <c r="S13" s="90">
        <v>4.0380000000000003</v>
      </c>
      <c r="T13" s="90">
        <v>0</v>
      </c>
      <c r="U13" s="90">
        <v>0</v>
      </c>
      <c r="V13" s="90">
        <v>0</v>
      </c>
      <c r="W13" s="105">
        <v>2884.2448339900006</v>
      </c>
    </row>
    <row r="14" spans="2:23" x14ac:dyDescent="0.25">
      <c r="B14" s="42" t="s">
        <v>101</v>
      </c>
      <c r="C14" s="90" t="s">
        <v>208</v>
      </c>
      <c r="D14" s="90">
        <v>-0.37762328000000001</v>
      </c>
      <c r="E14" s="90">
        <v>6.4306504100000002</v>
      </c>
      <c r="F14" s="90">
        <v>6.92025346999998</v>
      </c>
      <c r="G14" s="90">
        <v>5.7779489999999996</v>
      </c>
      <c r="H14" s="90">
        <v>-4.1748158499999999</v>
      </c>
      <c r="I14" s="90">
        <v>11.865</v>
      </c>
      <c r="J14" s="90">
        <v>-0.1555</v>
      </c>
      <c r="K14" s="90">
        <v>11.45772068</v>
      </c>
      <c r="L14" s="90">
        <v>-1.627</v>
      </c>
      <c r="M14" s="90">
        <v>-2.54528507000001</v>
      </c>
      <c r="N14" s="90">
        <v>-0.33515</v>
      </c>
      <c r="O14" s="90">
        <v>2.9198210046999997</v>
      </c>
      <c r="P14" s="90">
        <v>10.443743790000001</v>
      </c>
      <c r="Q14" s="90">
        <v>7.6122745599999995</v>
      </c>
      <c r="R14" s="90">
        <v>1.83561061</v>
      </c>
      <c r="S14" s="90">
        <v>3.911</v>
      </c>
      <c r="T14" s="90">
        <v>-0.60481384623214496</v>
      </c>
      <c r="U14" s="90">
        <v>-0.496</v>
      </c>
      <c r="V14" s="90">
        <v>0</v>
      </c>
      <c r="W14" s="105">
        <v>58.857835478467813</v>
      </c>
    </row>
    <row r="15" spans="2:23" x14ac:dyDescent="0.25">
      <c r="B15" s="42" t="s">
        <v>131</v>
      </c>
      <c r="C15" s="90">
        <v>59.571000000000005</v>
      </c>
      <c r="D15" s="90">
        <v>102.72499056999999</v>
      </c>
      <c r="E15" s="90">
        <v>260.01051315000001</v>
      </c>
      <c r="F15" s="90">
        <v>351.51203281999994</v>
      </c>
      <c r="G15" s="90">
        <v>188.24015911000001</v>
      </c>
      <c r="H15" s="90">
        <v>146.46717509000001</v>
      </c>
      <c r="I15" s="90">
        <v>474.76499999999999</v>
      </c>
      <c r="J15" s="90">
        <v>276.22370000000001</v>
      </c>
      <c r="K15" s="90">
        <v>498.72371258999999</v>
      </c>
      <c r="L15" s="90">
        <v>509.45533011999987</v>
      </c>
      <c r="M15" s="90">
        <v>804.75370321999992</v>
      </c>
      <c r="N15" s="90">
        <v>63.411000000000001</v>
      </c>
      <c r="O15" s="90">
        <v>140.91071814999998</v>
      </c>
      <c r="P15" s="90">
        <v>345.84739452000002</v>
      </c>
      <c r="Q15" s="90">
        <v>252.45303730000001</v>
      </c>
      <c r="R15" s="90">
        <v>181.18053576000005</v>
      </c>
      <c r="S15" s="90">
        <v>63.012999999999998</v>
      </c>
      <c r="T15" s="90">
        <v>417.28210066000003</v>
      </c>
      <c r="U15" s="90">
        <v>173.24906899000004</v>
      </c>
      <c r="V15" s="90">
        <v>45.552665759999996</v>
      </c>
      <c r="W15" s="105">
        <v>5355.3468378100015</v>
      </c>
    </row>
    <row r="16" spans="2:23" x14ac:dyDescent="0.25">
      <c r="B16" s="49" t="s">
        <v>132</v>
      </c>
      <c r="C16" s="93">
        <v>200.54900000000001</v>
      </c>
      <c r="D16" s="93">
        <v>248.18224940999991</v>
      </c>
      <c r="E16" s="93">
        <v>525.97122024999999</v>
      </c>
      <c r="F16" s="93">
        <v>856.57876723999993</v>
      </c>
      <c r="G16" s="93">
        <v>414.65819511000001</v>
      </c>
      <c r="H16" s="93">
        <v>716.69859739999993</v>
      </c>
      <c r="I16" s="93">
        <v>1222.048</v>
      </c>
      <c r="J16" s="93">
        <v>734.57939999999996</v>
      </c>
      <c r="K16" s="93">
        <v>944.74585227000011</v>
      </c>
      <c r="L16" s="93">
        <v>1247.3259223800001</v>
      </c>
      <c r="M16" s="93">
        <v>3345.3655155299998</v>
      </c>
      <c r="N16" s="93">
        <v>270.60085000000004</v>
      </c>
      <c r="O16" s="93">
        <v>356.83760445469994</v>
      </c>
      <c r="P16" s="93">
        <v>1204.55261864</v>
      </c>
      <c r="Q16" s="93">
        <v>526.99750732999996</v>
      </c>
      <c r="R16" s="93">
        <v>337.78744294000006</v>
      </c>
      <c r="S16" s="93">
        <v>148.06100000000001</v>
      </c>
      <c r="T16" s="93">
        <v>825.55413548376782</v>
      </c>
      <c r="U16" s="93">
        <v>259.93003594000004</v>
      </c>
      <c r="V16" s="93">
        <v>60.905960690000001</v>
      </c>
      <c r="W16" s="106">
        <v>14447.929875068468</v>
      </c>
    </row>
    <row r="17" spans="2:23" x14ac:dyDescent="0.25">
      <c r="B17" s="49" t="s">
        <v>188</v>
      </c>
      <c r="C17" s="93">
        <v>-11.740934579999987</v>
      </c>
      <c r="D17" s="93">
        <v>2.1083354500001121</v>
      </c>
      <c r="E17" s="93">
        <v>24.704521259999865</v>
      </c>
      <c r="F17" s="93">
        <v>28.07287610000003</v>
      </c>
      <c r="G17" s="93">
        <v>24.336348430333317</v>
      </c>
      <c r="H17" s="93">
        <v>-15.661389879999888</v>
      </c>
      <c r="I17" s="93">
        <v>44.096000000000004</v>
      </c>
      <c r="J17" s="93">
        <v>-19.952200000000062</v>
      </c>
      <c r="K17" s="93">
        <v>48.191147729999898</v>
      </c>
      <c r="L17" s="93">
        <v>-136.94786658000021</v>
      </c>
      <c r="M17" s="93">
        <v>-12.010381540000253</v>
      </c>
      <c r="N17" s="93">
        <v>-1.4128500000000486</v>
      </c>
      <c r="O17" s="93">
        <v>11.940774895300081</v>
      </c>
      <c r="P17" s="93">
        <v>42.374316399999998</v>
      </c>
      <c r="Q17" s="93">
        <v>29.16508632</v>
      </c>
      <c r="R17" s="93">
        <v>7.6793529699999681</v>
      </c>
      <c r="S17" s="93">
        <v>15.324999999999989</v>
      </c>
      <c r="T17" s="93">
        <v>-5.8507643118712167</v>
      </c>
      <c r="U17" s="93">
        <v>4.9721865399999388</v>
      </c>
      <c r="V17" s="93">
        <v>-13.59200027</v>
      </c>
      <c r="W17" s="106">
        <v>65.79755893375841</v>
      </c>
    </row>
    <row r="18" spans="2:23" x14ac:dyDescent="0.25">
      <c r="B18" s="42"/>
      <c r="C18" s="90"/>
      <c r="D18" s="90"/>
      <c r="E18" s="90"/>
      <c r="F18" s="90"/>
      <c r="G18" s="90"/>
      <c r="H18" s="90"/>
      <c r="I18" s="90"/>
      <c r="J18" s="90"/>
      <c r="K18" s="90"/>
      <c r="L18" s="90"/>
      <c r="M18" s="90"/>
      <c r="N18" s="90"/>
      <c r="O18" s="90"/>
      <c r="P18" s="90"/>
      <c r="Q18" s="90"/>
      <c r="R18" s="90"/>
      <c r="S18" s="90"/>
      <c r="T18" s="90"/>
      <c r="U18" s="90"/>
      <c r="V18" s="90"/>
      <c r="W18" s="112"/>
    </row>
    <row r="19" spans="2:23" x14ac:dyDescent="0.25">
      <c r="B19" s="48" t="s">
        <v>62</v>
      </c>
      <c r="C19" s="90"/>
      <c r="D19" s="90"/>
      <c r="E19" s="90"/>
      <c r="F19" s="90"/>
      <c r="G19" s="90"/>
      <c r="H19" s="90"/>
      <c r="I19" s="90"/>
      <c r="J19" s="90"/>
      <c r="K19" s="90"/>
      <c r="L19" s="90"/>
      <c r="M19" s="90"/>
      <c r="N19" s="90"/>
      <c r="O19" s="90"/>
      <c r="P19" s="90"/>
      <c r="Q19" s="90"/>
      <c r="R19" s="90"/>
      <c r="S19" s="90"/>
      <c r="T19" s="90"/>
      <c r="U19" s="90"/>
      <c r="V19" s="90"/>
      <c r="W19" s="112"/>
    </row>
    <row r="20" spans="2:23" x14ac:dyDescent="0.25">
      <c r="B20" s="42" t="s">
        <v>133</v>
      </c>
      <c r="C20" s="90">
        <v>31.23084666118131</v>
      </c>
      <c r="D20" s="90">
        <v>35.469367678489512</v>
      </c>
      <c r="E20" s="90">
        <v>116.45055484142763</v>
      </c>
      <c r="F20" s="90">
        <v>172.19099436966235</v>
      </c>
      <c r="G20" s="90">
        <v>75.90193532785932</v>
      </c>
      <c r="H20" s="90">
        <v>132.68559084728821</v>
      </c>
      <c r="I20" s="90">
        <v>228.49035613360985</v>
      </c>
      <c r="J20" s="90">
        <v>141.13757775457248</v>
      </c>
      <c r="K20" s="90">
        <v>137.58934211592833</v>
      </c>
      <c r="L20" s="90">
        <v>149.74883428466876</v>
      </c>
      <c r="M20" s="90">
        <v>258.88201556616173</v>
      </c>
      <c r="N20" s="90">
        <v>77.579660185637096</v>
      </c>
      <c r="O20" s="90">
        <v>66.253731520192986</v>
      </c>
      <c r="P20" s="90">
        <v>256.83461898555191</v>
      </c>
      <c r="Q20" s="90">
        <v>94.316995090723935</v>
      </c>
      <c r="R20" s="90">
        <v>28.543498542377954</v>
      </c>
      <c r="S20" s="90">
        <v>18.787766802884896</v>
      </c>
      <c r="T20" s="90">
        <v>251.22200951656347</v>
      </c>
      <c r="U20" s="90">
        <v>15.143054450590975</v>
      </c>
      <c r="V20" s="90">
        <v>10.537202487567404</v>
      </c>
      <c r="W20" s="105">
        <v>2298.9959531629406</v>
      </c>
    </row>
    <row r="21" spans="2:23" x14ac:dyDescent="0.25">
      <c r="B21" s="42" t="s">
        <v>134</v>
      </c>
      <c r="C21" s="90">
        <v>55.434447385803473</v>
      </c>
      <c r="D21" s="90">
        <v>91.409231793442743</v>
      </c>
      <c r="E21" s="90">
        <v>270.21879778418867</v>
      </c>
      <c r="F21" s="90">
        <v>244.44142480513841</v>
      </c>
      <c r="G21" s="90">
        <v>185.62771600513443</v>
      </c>
      <c r="H21" s="90">
        <v>233.29554063133034</v>
      </c>
      <c r="I21" s="90">
        <v>394.81783893334131</v>
      </c>
      <c r="J21" s="90">
        <v>377.77822642024</v>
      </c>
      <c r="K21" s="90">
        <v>273.31929152842622</v>
      </c>
      <c r="L21" s="90">
        <v>256.2801624219311</v>
      </c>
      <c r="M21" s="90">
        <v>395.83076315627005</v>
      </c>
      <c r="N21" s="90">
        <v>167.55412278997207</v>
      </c>
      <c r="O21" s="90">
        <v>236.31903112107557</v>
      </c>
      <c r="P21" s="90">
        <v>344.68865159064092</v>
      </c>
      <c r="Q21" s="90">
        <v>197.16295337690158</v>
      </c>
      <c r="R21" s="90">
        <v>51.18728322314211</v>
      </c>
      <c r="S21" s="90">
        <v>45.90996491479229</v>
      </c>
      <c r="T21" s="90">
        <v>261.29314718802959</v>
      </c>
      <c r="U21" s="90">
        <v>29.481686647292719</v>
      </c>
      <c r="V21" s="90">
        <v>12.9497182829063</v>
      </c>
      <c r="W21" s="105">
        <v>4125</v>
      </c>
    </row>
    <row r="22" spans="2:23" x14ac:dyDescent="0.25">
      <c r="B22" s="42" t="s">
        <v>135</v>
      </c>
      <c r="C22" s="90">
        <v>49.741899757900953</v>
      </c>
      <c r="D22" s="90">
        <v>29.861936247266357</v>
      </c>
      <c r="E22" s="90">
        <v>125.97309381895128</v>
      </c>
      <c r="F22" s="90">
        <v>47.401728205413136</v>
      </c>
      <c r="G22" s="90">
        <v>57.343717809363049</v>
      </c>
      <c r="H22" s="90">
        <v>194.4714645225678</v>
      </c>
      <c r="I22" s="90">
        <v>324.29240468734616</v>
      </c>
      <c r="J22" s="90">
        <v>109.25020018971412</v>
      </c>
      <c r="K22" s="90">
        <v>504.26814180337948</v>
      </c>
      <c r="L22" s="90">
        <v>252.72525301432549</v>
      </c>
      <c r="M22" s="90">
        <v>354.83446888453</v>
      </c>
      <c r="N22" s="90">
        <v>43.776422772848385</v>
      </c>
      <c r="O22" s="90">
        <v>32.222616178709004</v>
      </c>
      <c r="P22" s="90">
        <v>79.083176696473927</v>
      </c>
      <c r="Q22" s="90">
        <v>65.773776119869382</v>
      </c>
      <c r="R22" s="90">
        <v>54.710172958830981</v>
      </c>
      <c r="S22" s="90">
        <v>14.926446622442098</v>
      </c>
      <c r="T22" s="90">
        <v>42.617796040166802</v>
      </c>
      <c r="U22" s="90">
        <v>27.534361389885127</v>
      </c>
      <c r="V22" s="90">
        <v>2.1909222800164123</v>
      </c>
      <c r="W22" s="105">
        <v>2413</v>
      </c>
    </row>
    <row r="23" spans="2:23" x14ac:dyDescent="0.25">
      <c r="B23" s="49" t="s">
        <v>136</v>
      </c>
      <c r="C23" s="93">
        <v>136.40719380488574</v>
      </c>
      <c r="D23" s="93">
        <v>156.74053571919862</v>
      </c>
      <c r="E23" s="93">
        <v>512.64244644456755</v>
      </c>
      <c r="F23" s="93">
        <v>464.03414738021388</v>
      </c>
      <c r="G23" s="93">
        <v>318.87336914235681</v>
      </c>
      <c r="H23" s="93">
        <v>560.45259600118629</v>
      </c>
      <c r="I23" s="93">
        <v>947.60059975429726</v>
      </c>
      <c r="J23" s="93">
        <v>628.16600436452654</v>
      </c>
      <c r="K23" s="93">
        <v>915.17677544773403</v>
      </c>
      <c r="L23" s="93">
        <v>658.75424972092537</v>
      </c>
      <c r="M23" s="93">
        <v>1009.5472476069617</v>
      </c>
      <c r="N23" s="93">
        <v>288.91020574845754</v>
      </c>
      <c r="O23" s="93">
        <v>334.7953788199776</v>
      </c>
      <c r="P23" s="93">
        <v>680.60644727266674</v>
      </c>
      <c r="Q23" s="93">
        <v>357.25372458749484</v>
      </c>
      <c r="R23" s="93">
        <v>134.44095472435106</v>
      </c>
      <c r="S23" s="93">
        <v>79.624178340119286</v>
      </c>
      <c r="T23" s="93">
        <v>555.1329527447599</v>
      </c>
      <c r="U23" s="93">
        <v>72.15910248776882</v>
      </c>
      <c r="V23" s="93">
        <v>25.677843050490115</v>
      </c>
      <c r="W23" s="106">
        <v>8836.9959531629411</v>
      </c>
    </row>
    <row r="24" spans="2:23" x14ac:dyDescent="0.25">
      <c r="B24" s="59" t="s">
        <v>137</v>
      </c>
      <c r="C24" s="113">
        <v>118.17411296711482</v>
      </c>
      <c r="D24" s="113">
        <v>179.99993291638233</v>
      </c>
      <c r="E24" s="113">
        <v>563.83797131863435</v>
      </c>
      <c r="F24" s="113">
        <v>530.31836447921171</v>
      </c>
      <c r="G24" s="113">
        <v>369.4750823808958</v>
      </c>
      <c r="H24" s="113">
        <v>483.87610396229258</v>
      </c>
      <c r="I24" s="113">
        <v>958.64810027276894</v>
      </c>
      <c r="J24" s="113">
        <v>723.87733531613401</v>
      </c>
      <c r="K24" s="113">
        <v>676.2356053453459</v>
      </c>
      <c r="L24" s="113">
        <v>685.06411838752945</v>
      </c>
      <c r="M24" s="113">
        <v>1073.8648159438433</v>
      </c>
      <c r="N24" s="113">
        <v>333.47299930888693</v>
      </c>
      <c r="O24" s="113">
        <v>392.29111841083983</v>
      </c>
      <c r="P24" s="113">
        <v>776.00186690738428</v>
      </c>
      <c r="Q24" s="113">
        <v>406.20645630259759</v>
      </c>
      <c r="R24" s="113">
        <v>127.72071182554065</v>
      </c>
      <c r="S24" s="113">
        <v>91.530193459293457</v>
      </c>
      <c r="T24" s="113">
        <v>683.46999356526351</v>
      </c>
      <c r="U24" s="113">
        <v>64.445434803101705</v>
      </c>
      <c r="V24" s="113">
        <v>30.481363628537697</v>
      </c>
      <c r="W24" s="114">
        <v>9268.9916815015986</v>
      </c>
    </row>
    <row r="25" spans="2:23" x14ac:dyDescent="0.25">
      <c r="B25" s="49" t="s">
        <v>138</v>
      </c>
      <c r="C25" s="93">
        <v>18.233080837770913</v>
      </c>
      <c r="D25" s="93">
        <v>-23.259397197183716</v>
      </c>
      <c r="E25" s="93">
        <v>-51.195524874066791</v>
      </c>
      <c r="F25" s="93">
        <v>-66.284217098997829</v>
      </c>
      <c r="G25" s="93">
        <v>-50.601713238538991</v>
      </c>
      <c r="H25" s="93">
        <v>76.576492038893718</v>
      </c>
      <c r="I25" s="93">
        <v>-11.047500518471679</v>
      </c>
      <c r="J25" s="93">
        <v>-95.711330951607465</v>
      </c>
      <c r="K25" s="93">
        <v>238.94117010238813</v>
      </c>
      <c r="L25" s="93">
        <v>-26.309868666604075</v>
      </c>
      <c r="M25" s="93">
        <v>-64.31756833688155</v>
      </c>
      <c r="N25" s="93">
        <v>-44.562793560429384</v>
      </c>
      <c r="O25" s="93">
        <v>-57.495739590862229</v>
      </c>
      <c r="P25" s="93">
        <v>-95.395419634717541</v>
      </c>
      <c r="Q25" s="93">
        <v>-48.952731715102743</v>
      </c>
      <c r="R25" s="93">
        <v>6.7202428988104117</v>
      </c>
      <c r="S25" s="93">
        <v>-11.906015119174171</v>
      </c>
      <c r="T25" s="93">
        <v>-128.3370408205036</v>
      </c>
      <c r="U25" s="93">
        <v>7.7136676846671151</v>
      </c>
      <c r="V25" s="93">
        <v>-4.803520578047582</v>
      </c>
      <c r="W25" s="106">
        <v>-431.9957283386575</v>
      </c>
    </row>
    <row r="26" spans="2:23" x14ac:dyDescent="0.25">
      <c r="B26" s="42"/>
      <c r="C26" s="90"/>
      <c r="D26" s="90"/>
      <c r="E26" s="90"/>
      <c r="F26" s="90"/>
      <c r="G26" s="90"/>
      <c r="H26" s="90"/>
      <c r="I26" s="90"/>
      <c r="J26" s="90"/>
      <c r="K26" s="90"/>
      <c r="L26" s="90"/>
      <c r="M26" s="90"/>
      <c r="N26" s="90"/>
      <c r="O26" s="90"/>
      <c r="P26" s="90"/>
      <c r="Q26" s="90"/>
      <c r="R26" s="90"/>
      <c r="S26" s="90"/>
      <c r="T26" s="90"/>
      <c r="U26" s="90"/>
      <c r="V26" s="90"/>
      <c r="W26" s="112"/>
    </row>
    <row r="27" spans="2:23" x14ac:dyDescent="0.25">
      <c r="B27" s="57" t="s">
        <v>139</v>
      </c>
      <c r="C27" s="110">
        <v>325.21525922488576</v>
      </c>
      <c r="D27" s="110">
        <v>407.03112057919861</v>
      </c>
      <c r="E27" s="110">
        <v>1063.3181879545673</v>
      </c>
      <c r="F27" s="110">
        <v>1348.6857907202138</v>
      </c>
      <c r="G27" s="110">
        <v>757.86791268269008</v>
      </c>
      <c r="H27" s="110">
        <v>1261.4898035211863</v>
      </c>
      <c r="I27" s="110">
        <v>2213.7445997542973</v>
      </c>
      <c r="J27" s="110">
        <v>1342.7932043645264</v>
      </c>
      <c r="K27" s="110">
        <v>1908.113775447734</v>
      </c>
      <c r="L27" s="110">
        <v>1769.1323055209252</v>
      </c>
      <c r="M27" s="110">
        <v>4342.9023815969613</v>
      </c>
      <c r="N27" s="110">
        <v>558.09820574845753</v>
      </c>
      <c r="O27" s="110">
        <v>703.57375816997762</v>
      </c>
      <c r="P27" s="110">
        <v>1927.5333823126666</v>
      </c>
      <c r="Q27" s="110">
        <v>913.41631823749481</v>
      </c>
      <c r="R27" s="110">
        <v>479.90775063435109</v>
      </c>
      <c r="S27" s="110">
        <v>243.0101783401193</v>
      </c>
      <c r="T27" s="110">
        <v>1374.8363239166565</v>
      </c>
      <c r="U27" s="110">
        <v>337.06132496776877</v>
      </c>
      <c r="V27" s="110">
        <v>72.991803470490112</v>
      </c>
      <c r="W27" s="111">
        <v>23350.72338716517</v>
      </c>
    </row>
    <row r="28" spans="2:23" ht="15.75" thickBot="1" x14ac:dyDescent="0.3">
      <c r="B28" s="42" t="s">
        <v>140</v>
      </c>
      <c r="C28" s="90">
        <v>318.72311296711484</v>
      </c>
      <c r="D28" s="90">
        <v>428.18218232638225</v>
      </c>
      <c r="E28" s="90">
        <v>1089.8091915686343</v>
      </c>
      <c r="F28" s="90">
        <v>1386.8971317192118</v>
      </c>
      <c r="G28" s="90">
        <v>784.13327749089581</v>
      </c>
      <c r="H28" s="90">
        <v>1200.5747013622924</v>
      </c>
      <c r="I28" s="90">
        <v>2180.6961002727689</v>
      </c>
      <c r="J28" s="90">
        <v>1458.456735316134</v>
      </c>
      <c r="K28" s="90">
        <v>1620.981457615346</v>
      </c>
      <c r="L28" s="90">
        <v>1932.3900407675296</v>
      </c>
      <c r="M28" s="90">
        <v>4419.2303314738429</v>
      </c>
      <c r="N28" s="90">
        <v>604.07384930888702</v>
      </c>
      <c r="O28" s="90">
        <v>749.12872286553977</v>
      </c>
      <c r="P28" s="90">
        <v>1980.5544855473843</v>
      </c>
      <c r="Q28" s="90">
        <v>933.20396363259761</v>
      </c>
      <c r="R28" s="90">
        <v>465.50815476554072</v>
      </c>
      <c r="S28" s="90">
        <v>239.59119345929346</v>
      </c>
      <c r="T28" s="90">
        <v>1509.0241290490312</v>
      </c>
      <c r="U28" s="90">
        <v>324.37547074310174</v>
      </c>
      <c r="V28" s="90">
        <v>91.387324318537694</v>
      </c>
      <c r="W28" s="105">
        <v>23716.921556570065</v>
      </c>
    </row>
    <row r="29" spans="2:23" ht="15.75" thickBot="1" x14ac:dyDescent="0.3">
      <c r="B29" s="56" t="s">
        <v>141</v>
      </c>
      <c r="C29" s="99">
        <v>6.4921462577709121</v>
      </c>
      <c r="D29" s="99">
        <v>-21.151061747183633</v>
      </c>
      <c r="E29" s="99">
        <v>-26.49100361406704</v>
      </c>
      <c r="F29" s="99">
        <v>-38.211340998997912</v>
      </c>
      <c r="G29" s="99">
        <v>-26.265364808205732</v>
      </c>
      <c r="H29" s="99">
        <v>60.915102158893887</v>
      </c>
      <c r="I29" s="99">
        <v>33.048499481528324</v>
      </c>
      <c r="J29" s="99">
        <v>-115.66353095160753</v>
      </c>
      <c r="K29" s="99">
        <v>287.13231783238803</v>
      </c>
      <c r="L29" s="99">
        <v>-163.2577352466044</v>
      </c>
      <c r="M29" s="99">
        <v>-76.327949876881576</v>
      </c>
      <c r="N29" s="99">
        <v>-45.975643560429489</v>
      </c>
      <c r="O29" s="99">
        <v>-45.554964695562148</v>
      </c>
      <c r="P29" s="99">
        <v>-53.021103234717657</v>
      </c>
      <c r="Q29" s="99">
        <v>-19.7876453951028</v>
      </c>
      <c r="R29" s="99">
        <v>14.399595868810366</v>
      </c>
      <c r="S29" s="99">
        <v>3.4189848808258319</v>
      </c>
      <c r="T29" s="99">
        <v>-134.18780513237471</v>
      </c>
      <c r="U29" s="99">
        <v>12.685854224667025</v>
      </c>
      <c r="V29" s="99">
        <v>-18.395520848047582</v>
      </c>
      <c r="W29" s="108">
        <v>-366.19816940489545</v>
      </c>
    </row>
    <row r="30" spans="2:23" ht="15.75" thickBot="1" x14ac:dyDescent="0.3"/>
    <row r="31" spans="2:23" x14ac:dyDescent="0.25">
      <c r="B31" s="144" t="s">
        <v>189</v>
      </c>
      <c r="C31" s="145"/>
      <c r="D31" s="145"/>
      <c r="E31" s="145"/>
      <c r="F31" s="145"/>
      <c r="G31" s="146"/>
    </row>
    <row r="32" spans="2:23" x14ac:dyDescent="0.25">
      <c r="B32" s="147"/>
      <c r="C32" s="148"/>
      <c r="D32" s="148"/>
      <c r="E32" s="148"/>
      <c r="F32" s="148"/>
      <c r="G32" s="149"/>
    </row>
    <row r="33" spans="2:7" x14ac:dyDescent="0.25">
      <c r="B33" s="147"/>
      <c r="C33" s="148"/>
      <c r="D33" s="148"/>
      <c r="E33" s="148"/>
      <c r="F33" s="148"/>
      <c r="G33" s="149"/>
    </row>
    <row r="34" spans="2:7" x14ac:dyDescent="0.25">
      <c r="B34" s="147"/>
      <c r="C34" s="148"/>
      <c r="D34" s="148"/>
      <c r="E34" s="148"/>
      <c r="F34" s="148"/>
      <c r="G34" s="149"/>
    </row>
    <row r="35" spans="2:7" ht="15.75" thickBot="1" x14ac:dyDescent="0.3">
      <c r="B35" s="162" t="s">
        <v>142</v>
      </c>
      <c r="C35" s="163"/>
      <c r="D35" s="163"/>
      <c r="E35" s="163"/>
      <c r="F35" s="163"/>
      <c r="G35" s="164"/>
    </row>
  </sheetData>
  <mergeCells count="3">
    <mergeCell ref="B2:E2"/>
    <mergeCell ref="B31:G34"/>
    <mergeCell ref="B35:G3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22"/>
  <sheetViews>
    <sheetView workbookViewId="0">
      <selection activeCell="A9" sqref="A9"/>
    </sheetView>
  </sheetViews>
  <sheetFormatPr defaultRowHeight="15" x14ac:dyDescent="0.25"/>
  <cols>
    <col min="1" max="1" width="3.140625" style="1" customWidth="1"/>
    <col min="2" max="2" width="11.28515625" style="1" customWidth="1"/>
    <col min="3" max="3" width="16.140625" style="1" bestFit="1" customWidth="1"/>
    <col min="4" max="4" width="8.5703125" style="1" bestFit="1" customWidth="1"/>
    <col min="5" max="5" width="13.28515625" style="1" bestFit="1" customWidth="1"/>
    <col min="6" max="6" width="10.28515625" style="1" bestFit="1" customWidth="1"/>
    <col min="7" max="7" width="13.7109375" style="1" bestFit="1" customWidth="1"/>
    <col min="8" max="8" width="10.5703125" style="1" bestFit="1" customWidth="1"/>
    <col min="9" max="9" width="14" style="1" bestFit="1" customWidth="1"/>
    <col min="10" max="10" width="9.140625" style="1"/>
    <col min="11" max="11" width="13.28515625" style="1" bestFit="1" customWidth="1"/>
    <col min="12" max="12" width="14.28515625" style="1" bestFit="1" customWidth="1"/>
    <col min="13" max="13" width="19.85546875" style="1" customWidth="1"/>
    <col min="14" max="14" width="20.5703125" style="1" bestFit="1" customWidth="1"/>
    <col min="15" max="15" width="15.7109375" style="1" bestFit="1" customWidth="1"/>
    <col min="16" max="16" width="10.85546875" style="1" bestFit="1" customWidth="1"/>
    <col min="17" max="17" width="14.7109375" style="1" bestFit="1" customWidth="1"/>
    <col min="18" max="18" width="18.85546875" style="1" bestFit="1" customWidth="1"/>
    <col min="19" max="19" width="15.85546875" style="1" customWidth="1"/>
    <col min="20" max="20" width="8" style="1" bestFit="1" customWidth="1"/>
    <col min="21" max="21" width="7.5703125" style="1" bestFit="1" customWidth="1"/>
    <col min="22" max="22" width="15.28515625" style="1" customWidth="1"/>
    <col min="23" max="23" width="18.7109375" style="1" customWidth="1"/>
    <col min="24" max="16384" width="9.140625" style="1"/>
  </cols>
  <sheetData>
    <row r="2" spans="2:23" x14ac:dyDescent="0.25">
      <c r="B2" s="165" t="s">
        <v>210</v>
      </c>
      <c r="C2" s="166"/>
      <c r="D2" s="166"/>
      <c r="E2" s="166"/>
      <c r="F2" s="166"/>
    </row>
    <row r="3" spans="2:23" ht="15.75" thickBot="1" x14ac:dyDescent="0.3"/>
    <row r="4" spans="2:23" ht="29.25" customHeight="1" x14ac:dyDescent="0.25">
      <c r="B4" s="55" t="s">
        <v>3</v>
      </c>
      <c r="C4" s="61" t="s">
        <v>108</v>
      </c>
      <c r="D4" s="61" t="s">
        <v>143</v>
      </c>
      <c r="E4" s="61" t="s">
        <v>110</v>
      </c>
      <c r="F4" s="61" t="s">
        <v>144</v>
      </c>
      <c r="G4" s="61" t="s">
        <v>145</v>
      </c>
      <c r="H4" s="61" t="s">
        <v>112</v>
      </c>
      <c r="I4" s="61" t="s">
        <v>113</v>
      </c>
      <c r="J4" s="61" t="s">
        <v>114</v>
      </c>
      <c r="K4" s="61" t="s">
        <v>115</v>
      </c>
      <c r="L4" s="61" t="s">
        <v>116</v>
      </c>
      <c r="M4" s="64" t="s">
        <v>117</v>
      </c>
      <c r="N4" s="61" t="s">
        <v>118</v>
      </c>
      <c r="O4" s="61" t="s">
        <v>119</v>
      </c>
      <c r="P4" s="61" t="s">
        <v>120</v>
      </c>
      <c r="Q4" s="61" t="s">
        <v>146</v>
      </c>
      <c r="R4" s="61" t="s">
        <v>122</v>
      </c>
      <c r="S4" s="64" t="s">
        <v>123</v>
      </c>
      <c r="T4" s="61" t="s">
        <v>124</v>
      </c>
      <c r="U4" s="61" t="s">
        <v>125</v>
      </c>
      <c r="V4" s="64" t="s">
        <v>126</v>
      </c>
      <c r="W4" s="45" t="s">
        <v>4</v>
      </c>
    </row>
    <row r="5" spans="2:23" x14ac:dyDescent="0.25">
      <c r="B5" s="42" t="s">
        <v>29</v>
      </c>
      <c r="C5" s="90">
        <v>0</v>
      </c>
      <c r="D5" s="90">
        <v>0</v>
      </c>
      <c r="E5" s="90">
        <v>0</v>
      </c>
      <c r="F5" s="90">
        <v>20.620493193309997</v>
      </c>
      <c r="G5" s="90">
        <v>0</v>
      </c>
      <c r="H5" s="90">
        <v>0</v>
      </c>
      <c r="I5" s="90">
        <v>55.348113574484636</v>
      </c>
      <c r="J5" s="90">
        <v>19.70392843251653</v>
      </c>
      <c r="K5" s="90">
        <v>27.674056787242318</v>
      </c>
      <c r="L5" s="90">
        <v>11.899844418514197</v>
      </c>
      <c r="M5" s="90">
        <v>45.385453131077405</v>
      </c>
      <c r="N5" s="90">
        <v>4.9813302217036171</v>
      </c>
      <c r="O5" s="90">
        <v>16.604434072345391</v>
      </c>
      <c r="P5" s="90">
        <v>6.6417736289381564</v>
      </c>
      <c r="Q5" s="90">
        <v>0</v>
      </c>
      <c r="R5" s="90">
        <v>3.4315830416180475</v>
      </c>
      <c r="S5" s="90">
        <v>12.937068066900038</v>
      </c>
      <c r="T5" s="90">
        <v>24.353169972773241</v>
      </c>
      <c r="U5" s="115" t="s">
        <v>209</v>
      </c>
      <c r="V5" s="115">
        <v>0</v>
      </c>
      <c r="W5" s="105">
        <v>249.58124854142355</v>
      </c>
    </row>
    <row r="6" spans="2:23" x14ac:dyDescent="0.25">
      <c r="B6" s="42" t="s">
        <v>147</v>
      </c>
      <c r="C6" s="90">
        <v>0</v>
      </c>
      <c r="D6" s="90">
        <v>0</v>
      </c>
      <c r="E6" s="90">
        <v>0</v>
      </c>
      <c r="F6" s="90">
        <v>0</v>
      </c>
      <c r="G6" s="90">
        <v>10.954580446497307</v>
      </c>
      <c r="H6" s="90">
        <v>0</v>
      </c>
      <c r="I6" s="90">
        <v>42.722863741339495</v>
      </c>
      <c r="J6" s="90">
        <v>12.926404926866821</v>
      </c>
      <c r="K6" s="90">
        <v>40.531947652040031</v>
      </c>
      <c r="L6" s="90">
        <v>27.386451116243265</v>
      </c>
      <c r="M6" s="90">
        <v>19.060969976905312</v>
      </c>
      <c r="N6" s="90">
        <v>21.909160892994613</v>
      </c>
      <c r="O6" s="90">
        <v>16.431870669745958</v>
      </c>
      <c r="P6" s="90">
        <v>60.250192455735181</v>
      </c>
      <c r="Q6" s="90">
        <v>0</v>
      </c>
      <c r="R6" s="90">
        <v>6.6822940723633568</v>
      </c>
      <c r="S6" s="90">
        <v>13.474133949191687</v>
      </c>
      <c r="T6" s="90">
        <v>12.707313317936874</v>
      </c>
      <c r="U6" s="115">
        <v>0</v>
      </c>
      <c r="V6" s="115">
        <v>0</v>
      </c>
      <c r="W6" s="105">
        <v>285.03818321785991</v>
      </c>
    </row>
    <row r="7" spans="2:23" x14ac:dyDescent="0.25">
      <c r="B7" s="42" t="s">
        <v>148</v>
      </c>
      <c r="C7" s="90">
        <v>0</v>
      </c>
      <c r="D7" s="90">
        <v>0</v>
      </c>
      <c r="E7" s="90">
        <v>23.582674199623355</v>
      </c>
      <c r="F7" s="90">
        <v>0</v>
      </c>
      <c r="G7" s="90">
        <v>16.079096045197744</v>
      </c>
      <c r="H7" s="90">
        <v>0</v>
      </c>
      <c r="I7" s="90">
        <v>32.158192090395488</v>
      </c>
      <c r="J7" s="90">
        <v>21.438794726930325</v>
      </c>
      <c r="K7" s="90">
        <v>32.158192090395488</v>
      </c>
      <c r="L7" s="90">
        <v>21.438794726930325</v>
      </c>
      <c r="M7" s="90">
        <v>10.719397363465163</v>
      </c>
      <c r="N7" s="90">
        <v>25.726553672316388</v>
      </c>
      <c r="O7" s="90">
        <v>21.438794726930325</v>
      </c>
      <c r="P7" s="90">
        <v>50.381167608286262</v>
      </c>
      <c r="Q7" s="90">
        <v>26.798493408662903</v>
      </c>
      <c r="R7" s="90">
        <v>10.719397363465163</v>
      </c>
      <c r="S7" s="90">
        <v>13.18485875706215</v>
      </c>
      <c r="T7" s="90">
        <v>0</v>
      </c>
      <c r="U7" s="90">
        <v>0</v>
      </c>
      <c r="V7" s="90">
        <v>0</v>
      </c>
      <c r="W7" s="105">
        <v>305.82440677966105</v>
      </c>
    </row>
    <row r="8" spans="2:23" x14ac:dyDescent="0.25">
      <c r="B8" s="42" t="s">
        <v>28</v>
      </c>
      <c r="C8" s="90">
        <v>4.1276287164612038</v>
      </c>
      <c r="D8" s="90">
        <v>0</v>
      </c>
      <c r="E8" s="90">
        <v>2.0638143582306021E-2</v>
      </c>
      <c r="F8" s="90">
        <v>0</v>
      </c>
      <c r="G8" s="90">
        <v>36.116751269035532</v>
      </c>
      <c r="H8" s="90">
        <v>0</v>
      </c>
      <c r="I8" s="90">
        <v>41.276287164612036</v>
      </c>
      <c r="J8" s="90">
        <v>0</v>
      </c>
      <c r="K8" s="90">
        <v>30.957215373459029</v>
      </c>
      <c r="L8" s="90">
        <v>0</v>
      </c>
      <c r="M8" s="90">
        <v>0</v>
      </c>
      <c r="N8" s="90">
        <v>0</v>
      </c>
      <c r="O8" s="90">
        <v>20.638143582306018</v>
      </c>
      <c r="P8" s="90">
        <v>52.627266134880351</v>
      </c>
      <c r="Q8" s="90">
        <v>25.797679477882525</v>
      </c>
      <c r="R8" s="90">
        <v>0</v>
      </c>
      <c r="S8" s="90">
        <v>15.287704858593184</v>
      </c>
      <c r="T8" s="90">
        <v>0</v>
      </c>
      <c r="U8" s="90">
        <v>1.8574329224075417</v>
      </c>
      <c r="V8" s="90">
        <v>0</v>
      </c>
      <c r="W8" s="105">
        <v>228.70674764321973</v>
      </c>
    </row>
    <row r="9" spans="2:23" ht="15.75" thickBot="1" x14ac:dyDescent="0.3">
      <c r="B9" s="42" t="s">
        <v>197</v>
      </c>
      <c r="C9" s="90">
        <v>0</v>
      </c>
      <c r="D9" s="90">
        <v>0</v>
      </c>
      <c r="E9" s="90">
        <v>25</v>
      </c>
      <c r="F9" s="90">
        <v>0</v>
      </c>
      <c r="G9" s="90">
        <v>25</v>
      </c>
      <c r="H9" s="90">
        <v>0</v>
      </c>
      <c r="I9" s="90">
        <v>50</v>
      </c>
      <c r="J9" s="90">
        <v>0</v>
      </c>
      <c r="K9" s="90">
        <v>30</v>
      </c>
      <c r="L9" s="90">
        <v>0</v>
      </c>
      <c r="M9" s="90">
        <v>0</v>
      </c>
      <c r="N9" s="90">
        <v>0</v>
      </c>
      <c r="O9" s="90">
        <v>19</v>
      </c>
      <c r="P9" s="90">
        <v>41</v>
      </c>
      <c r="Q9" s="90">
        <v>0</v>
      </c>
      <c r="R9" s="90">
        <v>4.5</v>
      </c>
      <c r="S9" s="90">
        <v>17.286999999999999</v>
      </c>
      <c r="T9" s="90">
        <v>0</v>
      </c>
      <c r="U9" s="90">
        <v>6</v>
      </c>
      <c r="V9" s="90">
        <v>0</v>
      </c>
      <c r="W9" s="105">
        <v>217.78700000000001</v>
      </c>
    </row>
    <row r="10" spans="2:23" ht="15.75" thickBot="1" x14ac:dyDescent="0.3">
      <c r="B10" s="56" t="s">
        <v>149</v>
      </c>
      <c r="C10" s="99">
        <v>4.1276287164612038</v>
      </c>
      <c r="D10" s="99">
        <v>0</v>
      </c>
      <c r="E10" s="99">
        <v>48.603312343205658</v>
      </c>
      <c r="F10" s="99">
        <v>20.620493193309997</v>
      </c>
      <c r="G10" s="99">
        <v>88.15042776073058</v>
      </c>
      <c r="H10" s="99">
        <v>0</v>
      </c>
      <c r="I10" s="99">
        <v>221.50545657083165</v>
      </c>
      <c r="J10" s="99">
        <v>54.069128086313675</v>
      </c>
      <c r="K10" s="99">
        <v>161.32141190313686</v>
      </c>
      <c r="L10" s="99">
        <v>60.725090261687789</v>
      </c>
      <c r="M10" s="99">
        <v>75.165820471447887</v>
      </c>
      <c r="N10" s="99">
        <v>52.617044787014621</v>
      </c>
      <c r="O10" s="99">
        <v>94.113243051327686</v>
      </c>
      <c r="P10" s="99">
        <v>210.90039982783995</v>
      </c>
      <c r="Q10" s="99">
        <v>52.596172886545432</v>
      </c>
      <c r="R10" s="99">
        <v>25.333274477446565</v>
      </c>
      <c r="S10" s="99">
        <v>72.170765631747059</v>
      </c>
      <c r="T10" s="99">
        <v>37.060483290710117</v>
      </c>
      <c r="U10" s="99">
        <v>7.8574329224075417</v>
      </c>
      <c r="V10" s="99">
        <v>0</v>
      </c>
      <c r="W10" s="108">
        <v>1286.9375861821643</v>
      </c>
    </row>
    <row r="22" ht="17.25" customHeight="1" x14ac:dyDescent="0.25"/>
  </sheetData>
  <mergeCells count="1">
    <mergeCell ref="B2:F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9"/>
  <sheetViews>
    <sheetView topLeftCell="O1" workbookViewId="0">
      <selection activeCell="T7" sqref="T7"/>
    </sheetView>
  </sheetViews>
  <sheetFormatPr defaultRowHeight="15" x14ac:dyDescent="0.25"/>
  <cols>
    <col min="1" max="1" width="3.140625" style="1" customWidth="1"/>
    <col min="2" max="2" width="65" style="1" customWidth="1"/>
    <col min="3" max="23" width="17.140625" style="1" customWidth="1"/>
    <col min="24" max="16384" width="9.140625" style="1"/>
  </cols>
  <sheetData>
    <row r="1" spans="2:23" ht="15.75" thickBot="1" x14ac:dyDescent="0.3"/>
    <row r="2" spans="2:23" ht="15.75" thickBot="1" x14ac:dyDescent="0.3">
      <c r="B2" s="138" t="s">
        <v>202</v>
      </c>
      <c r="C2" s="139"/>
      <c r="D2" s="139"/>
      <c r="E2" s="140"/>
    </row>
    <row r="3" spans="2:23" ht="15.75" thickBot="1" x14ac:dyDescent="0.3"/>
    <row r="4" spans="2:23" ht="45.75" customHeight="1" x14ac:dyDescent="0.25">
      <c r="B4" s="30" t="s">
        <v>3</v>
      </c>
      <c r="C4" s="60" t="s">
        <v>108</v>
      </c>
      <c r="D4" s="61" t="s">
        <v>143</v>
      </c>
      <c r="E4" s="61" t="s">
        <v>110</v>
      </c>
      <c r="F4" s="61" t="s">
        <v>144</v>
      </c>
      <c r="G4" s="61" t="s">
        <v>145</v>
      </c>
      <c r="H4" s="61" t="s">
        <v>112</v>
      </c>
      <c r="I4" s="61" t="s">
        <v>113</v>
      </c>
      <c r="J4" s="61" t="s">
        <v>114</v>
      </c>
      <c r="K4" s="61" t="s">
        <v>115</v>
      </c>
      <c r="L4" s="61" t="s">
        <v>116</v>
      </c>
      <c r="M4" s="64" t="s">
        <v>190</v>
      </c>
      <c r="N4" s="64" t="s">
        <v>118</v>
      </c>
      <c r="O4" s="61" t="s">
        <v>119</v>
      </c>
      <c r="P4" s="61" t="s">
        <v>120</v>
      </c>
      <c r="Q4" s="61" t="s">
        <v>146</v>
      </c>
      <c r="R4" s="64" t="s">
        <v>122</v>
      </c>
      <c r="S4" s="64" t="s">
        <v>123</v>
      </c>
      <c r="T4" s="61" t="s">
        <v>124</v>
      </c>
      <c r="U4" s="61" t="s">
        <v>125</v>
      </c>
      <c r="V4" s="64" t="s">
        <v>126</v>
      </c>
      <c r="W4" s="45" t="s">
        <v>4</v>
      </c>
    </row>
    <row r="5" spans="2:23" x14ac:dyDescent="0.25">
      <c r="B5" s="16" t="s">
        <v>56</v>
      </c>
      <c r="C5" s="25"/>
      <c r="D5" s="9"/>
      <c r="E5" s="9"/>
      <c r="F5" s="9"/>
      <c r="G5" s="9"/>
      <c r="H5" s="9"/>
      <c r="I5" s="9"/>
      <c r="J5" s="9"/>
      <c r="K5" s="9"/>
      <c r="L5" s="9"/>
      <c r="M5" s="9"/>
      <c r="N5" s="9"/>
      <c r="O5" s="9"/>
      <c r="P5" s="9"/>
      <c r="Q5" s="9"/>
      <c r="R5" s="9"/>
      <c r="S5" s="9"/>
      <c r="T5" s="9"/>
      <c r="U5" s="9"/>
      <c r="V5" s="9"/>
      <c r="W5" s="46"/>
    </row>
    <row r="6" spans="2:23" x14ac:dyDescent="0.25">
      <c r="B6" s="8" t="s">
        <v>57</v>
      </c>
      <c r="C6" s="89">
        <v>0</v>
      </c>
      <c r="D6" s="90">
        <v>0</v>
      </c>
      <c r="E6" s="90">
        <v>0</v>
      </c>
      <c r="F6" s="90">
        <v>0</v>
      </c>
      <c r="G6" s="90">
        <v>0</v>
      </c>
      <c r="H6" s="90">
        <v>0</v>
      </c>
      <c r="I6" s="90">
        <v>202.625</v>
      </c>
      <c r="J6" s="90">
        <v>345.90649999999994</v>
      </c>
      <c r="K6" s="90">
        <v>101.754</v>
      </c>
      <c r="L6" s="90">
        <v>3.0805470000000001</v>
      </c>
      <c r="M6" s="90">
        <v>1607.7379073699997</v>
      </c>
      <c r="N6" s="90">
        <v>0</v>
      </c>
      <c r="O6" s="90">
        <v>167.35530932</v>
      </c>
      <c r="P6" s="90">
        <v>0</v>
      </c>
      <c r="Q6" s="90">
        <v>126.91107762999999</v>
      </c>
      <c r="R6" s="90">
        <v>89.863368890000018</v>
      </c>
      <c r="S6" s="90">
        <v>0</v>
      </c>
      <c r="T6" s="90">
        <v>426.18621484000005</v>
      </c>
      <c r="U6" s="90">
        <v>119.25663692000001</v>
      </c>
      <c r="V6" s="90">
        <v>21.622917000000001</v>
      </c>
      <c r="W6" s="105">
        <v>3212.2994789699997</v>
      </c>
    </row>
    <row r="7" spans="2:23" x14ac:dyDescent="0.25">
      <c r="B7" s="8" t="s">
        <v>58</v>
      </c>
      <c r="C7" s="89">
        <v>0</v>
      </c>
      <c r="D7" s="90">
        <v>0</v>
      </c>
      <c r="E7" s="90">
        <v>0</v>
      </c>
      <c r="F7" s="90">
        <v>0</v>
      </c>
      <c r="G7" s="90">
        <v>0</v>
      </c>
      <c r="H7" s="90">
        <v>0</v>
      </c>
      <c r="I7" s="90">
        <v>0</v>
      </c>
      <c r="J7" s="90">
        <v>0</v>
      </c>
      <c r="K7" s="90">
        <v>0</v>
      </c>
      <c r="L7" s="90">
        <v>0</v>
      </c>
      <c r="M7" s="90">
        <v>0</v>
      </c>
      <c r="N7" s="90">
        <v>0</v>
      </c>
      <c r="O7" s="90">
        <v>0</v>
      </c>
      <c r="P7" s="90">
        <v>0</v>
      </c>
      <c r="Q7" s="90">
        <v>0</v>
      </c>
      <c r="R7" s="90">
        <v>0</v>
      </c>
      <c r="S7" s="90">
        <v>87.875</v>
      </c>
      <c r="T7" s="90">
        <v>0</v>
      </c>
      <c r="U7" s="90">
        <v>0</v>
      </c>
      <c r="V7" s="90">
        <v>0</v>
      </c>
      <c r="W7" s="105">
        <v>87.875</v>
      </c>
    </row>
    <row r="8" spans="2:23" x14ac:dyDescent="0.25">
      <c r="B8" s="8" t="s">
        <v>59</v>
      </c>
      <c r="C8" s="89">
        <v>0</v>
      </c>
      <c r="D8" s="90">
        <v>0</v>
      </c>
      <c r="E8" s="90">
        <v>0</v>
      </c>
      <c r="F8" s="90">
        <v>0</v>
      </c>
      <c r="G8" s="90">
        <v>0</v>
      </c>
      <c r="H8" s="90">
        <v>0</v>
      </c>
      <c r="I8" s="90">
        <v>202.625</v>
      </c>
      <c r="J8" s="90">
        <v>345.90649999999994</v>
      </c>
      <c r="K8" s="90">
        <v>101.754</v>
      </c>
      <c r="L8" s="90">
        <v>3.0805470000000001</v>
      </c>
      <c r="M8" s="90">
        <v>1607.7379073699997</v>
      </c>
      <c r="N8" s="90">
        <v>0</v>
      </c>
      <c r="O8" s="90">
        <v>167.35530932</v>
      </c>
      <c r="P8" s="90">
        <v>0</v>
      </c>
      <c r="Q8" s="90">
        <v>126.91107762999999</v>
      </c>
      <c r="R8" s="90">
        <v>89.863368890000018</v>
      </c>
      <c r="S8" s="90">
        <v>87.875</v>
      </c>
      <c r="T8" s="90">
        <v>426.18621484000005</v>
      </c>
      <c r="U8" s="90">
        <v>119.25663692000001</v>
      </c>
      <c r="V8" s="90">
        <v>21.622917000000001</v>
      </c>
      <c r="W8" s="105">
        <v>3300.1744789699997</v>
      </c>
    </row>
    <row r="9" spans="2:23" x14ac:dyDescent="0.25">
      <c r="B9" s="8" t="s">
        <v>60</v>
      </c>
      <c r="C9" s="89">
        <v>-70.501999999999995</v>
      </c>
      <c r="D9" s="90">
        <v>-52.711719380000005</v>
      </c>
      <c r="E9" s="90">
        <v>-63.936793019999996</v>
      </c>
      <c r="F9" s="90">
        <v>-207.82180166000001</v>
      </c>
      <c r="G9" s="90">
        <v>-24.155882999999999</v>
      </c>
      <c r="H9" s="90">
        <v>-217.66133169</v>
      </c>
      <c r="I9" s="90">
        <v>-23.797999999999998</v>
      </c>
      <c r="J9" s="90">
        <v>0</v>
      </c>
      <c r="K9" s="90">
        <v>-23.53028239</v>
      </c>
      <c r="L9" s="90">
        <v>-269.17380638000003</v>
      </c>
      <c r="M9" s="90">
        <v>-1641.40945872</v>
      </c>
      <c r="N9" s="90">
        <v>-16.905000000000001</v>
      </c>
      <c r="O9" s="90">
        <v>-24.22012187</v>
      </c>
      <c r="P9" s="90">
        <v>-243.58063587999999</v>
      </c>
      <c r="Q9" s="90">
        <v>-0.8</v>
      </c>
      <c r="R9" s="90">
        <v>0</v>
      </c>
      <c r="S9" s="90">
        <v>-4.0380000000000003</v>
      </c>
      <c r="T9" s="90">
        <v>0</v>
      </c>
      <c r="U9" s="90">
        <v>0</v>
      </c>
      <c r="V9" s="90">
        <v>0</v>
      </c>
      <c r="W9" s="105">
        <v>-2884.2448339900006</v>
      </c>
    </row>
    <row r="10" spans="2:23" x14ac:dyDescent="0.25">
      <c r="B10" s="22" t="s">
        <v>65</v>
      </c>
      <c r="C10" s="92">
        <v>-70.501999999999995</v>
      </c>
      <c r="D10" s="93">
        <v>-52.711719380000005</v>
      </c>
      <c r="E10" s="93">
        <v>-63.936793019999996</v>
      </c>
      <c r="F10" s="93">
        <v>-207.82180166000001</v>
      </c>
      <c r="G10" s="93">
        <v>-24.155882999999999</v>
      </c>
      <c r="H10" s="93">
        <v>-217.66133169</v>
      </c>
      <c r="I10" s="93">
        <v>178.827</v>
      </c>
      <c r="J10" s="93">
        <v>345.90649999999994</v>
      </c>
      <c r="K10" s="93">
        <v>78.223717610000008</v>
      </c>
      <c r="L10" s="93">
        <v>-266.09325938000001</v>
      </c>
      <c r="M10" s="93">
        <v>-33.6715513500003</v>
      </c>
      <c r="N10" s="93">
        <v>-16.905000000000001</v>
      </c>
      <c r="O10" s="93">
        <v>143.13518744999999</v>
      </c>
      <c r="P10" s="93">
        <v>-243.58063587999999</v>
      </c>
      <c r="Q10" s="93">
        <v>126.11107763</v>
      </c>
      <c r="R10" s="93">
        <v>89.863368890000018</v>
      </c>
      <c r="S10" s="93">
        <v>83.837000000000003</v>
      </c>
      <c r="T10" s="93">
        <v>426.18621484000005</v>
      </c>
      <c r="U10" s="93">
        <v>119.25663692000001</v>
      </c>
      <c r="V10" s="93">
        <v>21.622917000000001</v>
      </c>
      <c r="W10" s="106">
        <v>415.92964497999958</v>
      </c>
    </row>
    <row r="11" spans="2:23" x14ac:dyDescent="0.25">
      <c r="B11" s="16" t="s">
        <v>62</v>
      </c>
      <c r="C11" s="89"/>
      <c r="D11" s="90"/>
      <c r="E11" s="90"/>
      <c r="F11" s="90"/>
      <c r="G11" s="90"/>
      <c r="H11" s="90"/>
      <c r="I11" s="90"/>
      <c r="J11" s="90"/>
      <c r="K11" s="90"/>
      <c r="L11" s="90"/>
      <c r="M11" s="90"/>
      <c r="N11" s="90"/>
      <c r="O11" s="90"/>
      <c r="P11" s="90"/>
      <c r="Q11" s="90"/>
      <c r="R11" s="90"/>
      <c r="S11" s="90"/>
      <c r="T11" s="90"/>
      <c r="U11" s="90"/>
      <c r="V11" s="90"/>
      <c r="W11" s="112"/>
    </row>
    <row r="12" spans="2:23" x14ac:dyDescent="0.25">
      <c r="B12" s="8" t="s">
        <v>63</v>
      </c>
      <c r="C12" s="89">
        <v>55.434447385803473</v>
      </c>
      <c r="D12" s="90">
        <v>91.409231793442743</v>
      </c>
      <c r="E12" s="90">
        <v>270.21879778418867</v>
      </c>
      <c r="F12" s="90">
        <v>244.44142480513841</v>
      </c>
      <c r="G12" s="90">
        <v>185.62771600513443</v>
      </c>
      <c r="H12" s="90">
        <v>233.29554063133034</v>
      </c>
      <c r="I12" s="90">
        <v>394.81783893334131</v>
      </c>
      <c r="J12" s="90">
        <v>377.77822642024</v>
      </c>
      <c r="K12" s="90">
        <v>273.31929152842622</v>
      </c>
      <c r="L12" s="90">
        <v>256.2801624219311</v>
      </c>
      <c r="M12" s="90">
        <v>395.83076315627005</v>
      </c>
      <c r="N12" s="90">
        <v>167.55412278997207</v>
      </c>
      <c r="O12" s="90">
        <v>236.31903112107557</v>
      </c>
      <c r="P12" s="90">
        <v>344.68865159064092</v>
      </c>
      <c r="Q12" s="90">
        <v>197.16295337690158</v>
      </c>
      <c r="R12" s="90">
        <v>51.18728322314211</v>
      </c>
      <c r="S12" s="90">
        <v>45.90996491479229</v>
      </c>
      <c r="T12" s="90">
        <v>261.29314718802959</v>
      </c>
      <c r="U12" s="90">
        <v>29.481686647292719</v>
      </c>
      <c r="V12" s="90">
        <v>12.9497182829063</v>
      </c>
      <c r="W12" s="105">
        <v>4125</v>
      </c>
    </row>
    <row r="13" spans="2:23" x14ac:dyDescent="0.25">
      <c r="B13" s="8" t="s">
        <v>64</v>
      </c>
      <c r="C13" s="89">
        <v>-2.9696656571881164</v>
      </c>
      <c r="D13" s="90">
        <v>-5.6338969117137179</v>
      </c>
      <c r="E13" s="90">
        <v>-17.946340289797483</v>
      </c>
      <c r="F13" s="90">
        <v>-10.554583944229611</v>
      </c>
      <c r="G13" s="90">
        <v>-11.117667685846991</v>
      </c>
      <c r="H13" s="90">
        <v>-11.620428333470517</v>
      </c>
      <c r="I13" s="90">
        <v>-33.914334940232749</v>
      </c>
      <c r="J13" s="90">
        <v>-21.95334067384745</v>
      </c>
      <c r="K13" s="90">
        <v>-23.067700961553353</v>
      </c>
      <c r="L13" s="90">
        <v>-16.432800525412702</v>
      </c>
      <c r="M13" s="90">
        <v>-29.104663285177679</v>
      </c>
      <c r="N13" s="90">
        <v>-9.3164003518148419</v>
      </c>
      <c r="O13" s="90">
        <v>-13.188688164882436</v>
      </c>
      <c r="P13" s="90">
        <v>-16.375117841595245</v>
      </c>
      <c r="Q13" s="90">
        <v>-12.069481941126281</v>
      </c>
      <c r="R13" s="90">
        <v>-3.7008396181020036</v>
      </c>
      <c r="S13" s="90">
        <v>-2.8923218368745931</v>
      </c>
      <c r="T13" s="90">
        <v>-21.55349755222246</v>
      </c>
      <c r="U13" s="90">
        <v>-1.9449243567385777</v>
      </c>
      <c r="V13" s="90">
        <v>-0.6433051281731893</v>
      </c>
      <c r="W13" s="105">
        <v>-266</v>
      </c>
    </row>
    <row r="14" spans="2:23" x14ac:dyDescent="0.25">
      <c r="B14" s="22" t="s">
        <v>65</v>
      </c>
      <c r="C14" s="92">
        <v>52.464781728615357</v>
      </c>
      <c r="D14" s="93">
        <v>85.775334881729023</v>
      </c>
      <c r="E14" s="93">
        <v>252.27245749439118</v>
      </c>
      <c r="F14" s="93">
        <v>233.88684086090879</v>
      </c>
      <c r="G14" s="93">
        <v>174.51004831928745</v>
      </c>
      <c r="H14" s="93">
        <v>221.67511229785981</v>
      </c>
      <c r="I14" s="93">
        <v>360.90350399310853</v>
      </c>
      <c r="J14" s="93">
        <v>355.82488574639257</v>
      </c>
      <c r="K14" s="93">
        <v>250.25159056687286</v>
      </c>
      <c r="L14" s="93">
        <v>239.84736189651841</v>
      </c>
      <c r="M14" s="93">
        <v>366.7260998710924</v>
      </c>
      <c r="N14" s="93">
        <v>158.23772243815722</v>
      </c>
      <c r="O14" s="93">
        <v>223.13034295619315</v>
      </c>
      <c r="P14" s="93">
        <v>328.31353374904569</v>
      </c>
      <c r="Q14" s="93">
        <v>185.09347143577531</v>
      </c>
      <c r="R14" s="93">
        <v>47.486443605040108</v>
      </c>
      <c r="S14" s="93">
        <v>43.017643077917697</v>
      </c>
      <c r="T14" s="93">
        <v>239.73964963580713</v>
      </c>
      <c r="U14" s="93">
        <v>27.53676229055414</v>
      </c>
      <c r="V14" s="93">
        <v>12.306413154733111</v>
      </c>
      <c r="W14" s="106">
        <v>3859</v>
      </c>
    </row>
    <row r="15" spans="2:23" ht="15.75" thickBot="1" x14ac:dyDescent="0.3">
      <c r="B15" s="8"/>
      <c r="C15" s="89"/>
      <c r="D15" s="90"/>
      <c r="E15" s="90"/>
      <c r="F15" s="90"/>
      <c r="G15" s="90"/>
      <c r="H15" s="90"/>
      <c r="I15" s="90"/>
      <c r="J15" s="90"/>
      <c r="K15" s="90"/>
      <c r="L15" s="90"/>
      <c r="M15" s="90"/>
      <c r="N15" s="90"/>
      <c r="O15" s="90"/>
      <c r="P15" s="90"/>
      <c r="Q15" s="90"/>
      <c r="R15" s="90"/>
      <c r="S15" s="90"/>
      <c r="T15" s="90"/>
      <c r="U15" s="90"/>
      <c r="V15" s="90"/>
      <c r="W15" s="112"/>
    </row>
    <row r="16" spans="2:23" ht="15.75" thickBot="1" x14ac:dyDescent="0.3">
      <c r="B16" s="17" t="s">
        <v>66</v>
      </c>
      <c r="C16" s="98">
        <v>-18.037218271384639</v>
      </c>
      <c r="D16" s="99">
        <v>33.063615501729018</v>
      </c>
      <c r="E16" s="99">
        <v>188.33566447439119</v>
      </c>
      <c r="F16" s="99">
        <v>26.065039200908785</v>
      </c>
      <c r="G16" s="99">
        <v>150.35416531928746</v>
      </c>
      <c r="H16" s="99">
        <v>4.0137806078598146</v>
      </c>
      <c r="I16" s="99">
        <v>539.73050399310853</v>
      </c>
      <c r="J16" s="99">
        <v>701.73138574639256</v>
      </c>
      <c r="K16" s="99">
        <v>328.47530817687289</v>
      </c>
      <c r="L16" s="99">
        <v>-26.245897483481599</v>
      </c>
      <c r="M16" s="99">
        <v>333.0545485210921</v>
      </c>
      <c r="N16" s="99">
        <v>141.33272243815722</v>
      </c>
      <c r="O16" s="99">
        <v>366.26553040619314</v>
      </c>
      <c r="P16" s="99">
        <v>84.732897869045701</v>
      </c>
      <c r="Q16" s="99">
        <v>311.20454906577532</v>
      </c>
      <c r="R16" s="99">
        <v>137.34981249504011</v>
      </c>
      <c r="S16" s="99">
        <v>126.8546430779177</v>
      </c>
      <c r="T16" s="99">
        <v>665.9258644758072</v>
      </c>
      <c r="U16" s="99">
        <v>146.79339921055416</v>
      </c>
      <c r="V16" s="99">
        <v>33.929330154733108</v>
      </c>
      <c r="W16" s="108">
        <v>4274.9296449799995</v>
      </c>
    </row>
    <row r="17" spans="2:3" ht="15.75" thickBot="1" x14ac:dyDescent="0.3"/>
    <row r="18" spans="2:3" x14ac:dyDescent="0.25">
      <c r="B18" s="144" t="s">
        <v>150</v>
      </c>
      <c r="C18" s="146"/>
    </row>
    <row r="19" spans="2:3" ht="15.75" thickBot="1" x14ac:dyDescent="0.3">
      <c r="B19" s="150"/>
      <c r="C19" s="152"/>
    </row>
  </sheetData>
  <mergeCells count="2">
    <mergeCell ref="B2:E2"/>
    <mergeCell ref="B18:C1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1"/>
  <sheetViews>
    <sheetView topLeftCell="M1" workbookViewId="0">
      <selection activeCell="W20" sqref="W20"/>
    </sheetView>
  </sheetViews>
  <sheetFormatPr defaultRowHeight="15" x14ac:dyDescent="0.25"/>
  <cols>
    <col min="1" max="1" width="3.140625" style="1" customWidth="1"/>
    <col min="2" max="2" width="75.7109375" style="1" customWidth="1"/>
    <col min="3" max="8" width="12.85546875" style="1" customWidth="1"/>
    <col min="9" max="9" width="14.5703125" style="1" customWidth="1"/>
    <col min="10" max="23" width="12.85546875" style="1" customWidth="1"/>
    <col min="24" max="16384" width="9.140625" style="1"/>
  </cols>
  <sheetData>
    <row r="1" spans="2:23" ht="15.75" thickBot="1" x14ac:dyDescent="0.3"/>
    <row r="2" spans="2:23" ht="15.75" thickBot="1" x14ac:dyDescent="0.3">
      <c r="B2" s="138" t="s">
        <v>2</v>
      </c>
      <c r="C2" s="139"/>
      <c r="D2" s="139"/>
      <c r="E2" s="140"/>
    </row>
    <row r="3" spans="2:23" ht="15.75" thickBot="1" x14ac:dyDescent="0.3"/>
    <row r="4" spans="2:23" ht="60" customHeight="1" x14ac:dyDescent="0.25">
      <c r="B4" s="30" t="s">
        <v>3</v>
      </c>
      <c r="C4" s="63" t="s">
        <v>108</v>
      </c>
      <c r="D4" s="61" t="s">
        <v>143</v>
      </c>
      <c r="E4" s="61" t="s">
        <v>110</v>
      </c>
      <c r="F4" s="61" t="s">
        <v>144</v>
      </c>
      <c r="G4" s="61" t="s">
        <v>145</v>
      </c>
      <c r="H4" s="61" t="s">
        <v>112</v>
      </c>
      <c r="I4" s="61" t="s">
        <v>113</v>
      </c>
      <c r="J4" s="61" t="s">
        <v>114</v>
      </c>
      <c r="K4" s="61" t="s">
        <v>115</v>
      </c>
      <c r="L4" s="64" t="s">
        <v>116</v>
      </c>
      <c r="M4" s="64" t="s">
        <v>117</v>
      </c>
      <c r="N4" s="64" t="s">
        <v>118</v>
      </c>
      <c r="O4" s="64" t="s">
        <v>119</v>
      </c>
      <c r="P4" s="64" t="s">
        <v>120</v>
      </c>
      <c r="Q4" s="64" t="s">
        <v>146</v>
      </c>
      <c r="R4" s="64" t="s">
        <v>122</v>
      </c>
      <c r="S4" s="64" t="s">
        <v>123</v>
      </c>
      <c r="T4" s="61" t="s">
        <v>124</v>
      </c>
      <c r="U4" s="61" t="s">
        <v>125</v>
      </c>
      <c r="V4" s="64" t="s">
        <v>126</v>
      </c>
      <c r="W4" s="45" t="s">
        <v>4</v>
      </c>
    </row>
    <row r="5" spans="2:23" x14ac:dyDescent="0.25">
      <c r="B5" s="16" t="s">
        <v>22</v>
      </c>
      <c r="C5" s="25"/>
      <c r="D5" s="9"/>
      <c r="E5" s="9"/>
      <c r="F5" s="9"/>
      <c r="G5" s="9"/>
      <c r="H5" s="9"/>
      <c r="I5" s="9"/>
      <c r="J5" s="9"/>
      <c r="K5" s="9"/>
      <c r="L5" s="9"/>
      <c r="M5" s="9"/>
      <c r="N5" s="9"/>
      <c r="O5" s="9"/>
      <c r="P5" s="9"/>
      <c r="Q5" s="9"/>
      <c r="R5" s="9"/>
      <c r="S5" s="9"/>
      <c r="T5" s="9"/>
      <c r="U5" s="9"/>
      <c r="V5" s="9"/>
      <c r="W5" s="46"/>
    </row>
    <row r="6" spans="2:23" x14ac:dyDescent="0.25">
      <c r="B6" s="8" t="s">
        <v>75</v>
      </c>
      <c r="C6" s="71">
        <v>-4.219301782560453E-3</v>
      </c>
      <c r="D6" s="72">
        <v>7.7343063506449122E-3</v>
      </c>
      <c r="E6" s="72">
        <v>4.4055851233844645E-2</v>
      </c>
      <c r="F6" s="72">
        <v>6.097185536495707E-3</v>
      </c>
      <c r="G6" s="72">
        <v>3.5171143809547036E-2</v>
      </c>
      <c r="H6" s="72">
        <v>9.3891150058414408E-4</v>
      </c>
      <c r="I6" s="72">
        <v>0.1262548272874871</v>
      </c>
      <c r="J6" s="72">
        <v>0.16415039404693538</v>
      </c>
      <c r="K6" s="72">
        <v>7.6837593938556992E-2</v>
      </c>
      <c r="L6" s="72">
        <v>-6.1394922637620121E-3</v>
      </c>
      <c r="M6" s="72">
        <v>7.790877889936601E-2</v>
      </c>
      <c r="N6" s="72">
        <v>3.3060830042927744E-2</v>
      </c>
      <c r="O6" s="72">
        <v>8.5677557485956388E-2</v>
      </c>
      <c r="P6" s="72">
        <v>1.9820887103615039E-2</v>
      </c>
      <c r="Q6" s="72">
        <v>7.2797583799120338E-2</v>
      </c>
      <c r="R6" s="72">
        <v>3.2129139869314198E-2</v>
      </c>
      <c r="S6" s="72">
        <v>2.9674089075800724E-2</v>
      </c>
      <c r="T6" s="72">
        <v>0.15577469567430099</v>
      </c>
      <c r="U6" s="72">
        <v>3.4338202356834553E-2</v>
      </c>
      <c r="V6" s="72">
        <v>7.9368160349904057E-3</v>
      </c>
      <c r="W6" s="80">
        <v>0.99999999999999978</v>
      </c>
    </row>
    <row r="7" spans="2:23" x14ac:dyDescent="0.25">
      <c r="B7" s="8" t="s">
        <v>76</v>
      </c>
      <c r="C7" s="75">
        <v>-0.36703878400605944</v>
      </c>
      <c r="D7" s="77">
        <v>1.1275821954460929</v>
      </c>
      <c r="E7" s="77">
        <v>4.6321433101608269</v>
      </c>
      <c r="F7" s="77">
        <v>1.1697416377471002</v>
      </c>
      <c r="G7" s="77">
        <v>5.6241090008748591</v>
      </c>
      <c r="H7" s="77">
        <v>4.725135162154516E-2</v>
      </c>
      <c r="I7" s="77">
        <v>5.3933123233569624</v>
      </c>
      <c r="J7" s="77">
        <v>6.9246054606259424</v>
      </c>
      <c r="K7" s="77">
        <v>1.7925087063742746</v>
      </c>
      <c r="L7" s="77">
        <v>-0.12152053592911423</v>
      </c>
      <c r="M7" s="77">
        <v>0.97529450049159394</v>
      </c>
      <c r="N7" s="77">
        <v>4.8324208160488107</v>
      </c>
      <c r="O7" s="77">
        <v>10.726556737155292</v>
      </c>
      <c r="P7" s="77">
        <v>2.1464031071906597</v>
      </c>
      <c r="Q7" s="77">
        <v>3.9549351686807204</v>
      </c>
      <c r="R7" s="77">
        <v>0.73033289877090857</v>
      </c>
      <c r="S7" s="77">
        <v>3.0131192784603971</v>
      </c>
      <c r="T7" s="77">
        <v>6.810604876842465</v>
      </c>
      <c r="U7" s="77">
        <v>2.8618980217052608</v>
      </c>
      <c r="V7" s="77">
        <v>111.17810669721922</v>
      </c>
      <c r="W7" s="133">
        <v>2.4340333762026112</v>
      </c>
    </row>
    <row r="8" spans="2:23" x14ac:dyDescent="0.25">
      <c r="B8" s="8" t="s">
        <v>77</v>
      </c>
      <c r="C8" s="75">
        <v>-1.4571717790972346E-2</v>
      </c>
      <c r="D8" s="77">
        <v>2.0009562660662405E-2</v>
      </c>
      <c r="E8" s="77">
        <v>5.0685365608002284E-2</v>
      </c>
      <c r="F8" s="77">
        <v>4.4883211092348165E-3</v>
      </c>
      <c r="G8" s="77">
        <v>6.2257618433165351E-2</v>
      </c>
      <c r="H8" s="77">
        <v>1.0225734408196275E-3</v>
      </c>
      <c r="I8" s="77">
        <v>8.9930736002158618E-2</v>
      </c>
      <c r="J8" s="77">
        <v>0.27150385835148405</v>
      </c>
      <c r="K8" s="77">
        <v>6.9990546833263986E-2</v>
      </c>
      <c r="L8" s="77">
        <v>-4.3456428582183482E-3</v>
      </c>
      <c r="M8" s="77">
        <v>3.6174848407777918E-2</v>
      </c>
      <c r="N8" s="77">
        <v>6.7891760682772015E-2</v>
      </c>
      <c r="O8" s="77">
        <v>0.29130265622792911</v>
      </c>
      <c r="P8" s="77">
        <v>1.1042744723180375E-2</v>
      </c>
      <c r="Q8" s="77">
        <v>0.10659963093409339</v>
      </c>
      <c r="R8" s="77">
        <v>0.10666724643900176</v>
      </c>
      <c r="S8" s="77">
        <v>0.19022257741384602</v>
      </c>
      <c r="T8" s="77">
        <v>0.22355672194325416</v>
      </c>
      <c r="U8" s="77">
        <v>0.22835681566890861</v>
      </c>
      <c r="V8" s="77">
        <v>0.16882242612104031</v>
      </c>
      <c r="W8" s="133">
        <v>6.3816359023921451E-2</v>
      </c>
    </row>
    <row r="9" spans="2:23" x14ac:dyDescent="0.25">
      <c r="B9" s="8"/>
      <c r="C9" s="25"/>
      <c r="D9" s="9"/>
      <c r="E9" s="9"/>
      <c r="F9" s="9"/>
      <c r="G9" s="9"/>
      <c r="H9" s="9"/>
      <c r="I9" s="9"/>
      <c r="J9" s="9"/>
      <c r="K9" s="9"/>
      <c r="L9" s="9"/>
      <c r="M9" s="9"/>
      <c r="N9" s="9"/>
      <c r="O9" s="9"/>
      <c r="P9" s="9"/>
      <c r="Q9" s="9"/>
      <c r="R9" s="9"/>
      <c r="S9" s="9"/>
      <c r="T9" s="9"/>
      <c r="U9" s="9"/>
      <c r="V9" s="9"/>
      <c r="W9" s="80"/>
    </row>
    <row r="10" spans="2:23" x14ac:dyDescent="0.25">
      <c r="B10" s="16" t="s">
        <v>9</v>
      </c>
      <c r="C10" s="25"/>
      <c r="D10" s="9"/>
      <c r="E10" s="9"/>
      <c r="F10" s="9"/>
      <c r="G10" s="9"/>
      <c r="H10" s="9"/>
      <c r="I10" s="9"/>
      <c r="J10" s="9"/>
      <c r="K10" s="9"/>
      <c r="L10" s="9"/>
      <c r="M10" s="9"/>
      <c r="N10" s="9"/>
      <c r="O10" s="9"/>
      <c r="P10" s="9"/>
      <c r="Q10" s="9"/>
      <c r="R10" s="9"/>
      <c r="S10" s="9"/>
      <c r="T10" s="9"/>
      <c r="U10" s="9"/>
      <c r="V10" s="9"/>
      <c r="W10" s="80"/>
    </row>
    <row r="11" spans="2:23" x14ac:dyDescent="0.25">
      <c r="B11" s="8" t="s">
        <v>78</v>
      </c>
      <c r="C11" s="75">
        <v>3.6527528452721199</v>
      </c>
      <c r="D11" s="77">
        <v>7.8364452542495853</v>
      </c>
      <c r="E11" s="77">
        <v>13.399714358556892</v>
      </c>
      <c r="F11" s="77">
        <v>36.146046477952048</v>
      </c>
      <c r="G11" s="77">
        <v>14.549802868146548</v>
      </c>
      <c r="H11" s="77">
        <v>7.5780122456109069</v>
      </c>
      <c r="I11" s="77">
        <v>9.8158132670592515</v>
      </c>
      <c r="J11" s="77">
        <v>2.9978184366308391</v>
      </c>
      <c r="K11" s="77">
        <v>4.492200776669633</v>
      </c>
      <c r="L11" s="77">
        <v>4.7732308613327197</v>
      </c>
      <c r="M11" s="77">
        <v>4.5249239208884733</v>
      </c>
      <c r="N11" s="77">
        <v>8.7653426198077664</v>
      </c>
      <c r="O11" s="77">
        <v>4.4378904073211149</v>
      </c>
      <c r="P11" s="77">
        <v>30.113825422212809</v>
      </c>
      <c r="Q11" s="77">
        <v>4.6966710271125507</v>
      </c>
      <c r="R11" s="77">
        <v>1.186760921130803</v>
      </c>
      <c r="S11" s="77">
        <v>1.3321846465480107</v>
      </c>
      <c r="T11" s="77">
        <v>3.6594070026790328</v>
      </c>
      <c r="U11" s="77">
        <v>1.9735081821849987</v>
      </c>
      <c r="V11" s="77">
        <v>81.563975268887205</v>
      </c>
      <c r="W11" s="80">
        <v>5.8116648597284568</v>
      </c>
    </row>
    <row r="12" spans="2:23" x14ac:dyDescent="0.25">
      <c r="B12" s="8" t="s">
        <v>79</v>
      </c>
      <c r="C12" s="75">
        <v>0.14501705525647637</v>
      </c>
      <c r="D12" s="77">
        <v>0.13906200628657767</v>
      </c>
      <c r="E12" s="77">
        <v>0.14662098640524859</v>
      </c>
      <c r="F12" s="77">
        <v>0.13869307391231842</v>
      </c>
      <c r="G12" s="77">
        <v>0.1610630368476029</v>
      </c>
      <c r="H12" s="77">
        <v>0.16399687608162045</v>
      </c>
      <c r="I12" s="77">
        <v>0.16367368671446517</v>
      </c>
      <c r="J12" s="77">
        <v>0.11754016554596791</v>
      </c>
      <c r="K12" s="77">
        <v>0.17540310277202742</v>
      </c>
      <c r="L12" s="77">
        <v>0.17069342596775317</v>
      </c>
      <c r="M12" s="77">
        <v>0.16783488147668421</v>
      </c>
      <c r="N12" s="77">
        <v>0.12314625859365141</v>
      </c>
      <c r="O12" s="77">
        <v>0.12052043310628427</v>
      </c>
      <c r="P12" s="77">
        <v>0.15492862718185438</v>
      </c>
      <c r="Q12" s="77">
        <v>0.12659206200744311</v>
      </c>
      <c r="R12" s="77">
        <v>0.17332988812564018</v>
      </c>
      <c r="S12" s="77">
        <v>8.4102743249845999E-2</v>
      </c>
      <c r="T12" s="77">
        <v>0.12011929168828755</v>
      </c>
      <c r="U12" s="77">
        <v>0.15747033638598157</v>
      </c>
      <c r="V12" s="77">
        <v>0.12385377479462402</v>
      </c>
      <c r="W12" s="133">
        <v>0.1523723112596575</v>
      </c>
    </row>
    <row r="13" spans="2:23" x14ac:dyDescent="0.25">
      <c r="B13" s="8"/>
      <c r="C13" s="75"/>
      <c r="D13" s="77"/>
      <c r="E13" s="77"/>
      <c r="F13" s="77"/>
      <c r="G13" s="77"/>
      <c r="H13" s="77"/>
      <c r="I13" s="77"/>
      <c r="J13" s="77"/>
      <c r="K13" s="77"/>
      <c r="L13" s="77"/>
      <c r="M13" s="77"/>
      <c r="N13" s="77"/>
      <c r="O13" s="77"/>
      <c r="P13" s="77"/>
      <c r="Q13" s="77"/>
      <c r="R13" s="77"/>
      <c r="S13" s="77"/>
      <c r="T13" s="77"/>
      <c r="U13" s="77"/>
      <c r="V13" s="77"/>
      <c r="W13" s="80"/>
    </row>
    <row r="14" spans="2:23" x14ac:dyDescent="0.25">
      <c r="B14" s="16" t="s">
        <v>104</v>
      </c>
      <c r="C14" s="75"/>
      <c r="D14" s="77"/>
      <c r="E14" s="77"/>
      <c r="F14" s="77"/>
      <c r="G14" s="77"/>
      <c r="H14" s="77"/>
      <c r="I14" s="77"/>
      <c r="J14" s="77"/>
      <c r="K14" s="77"/>
      <c r="L14" s="77"/>
      <c r="M14" s="77"/>
      <c r="N14" s="77"/>
      <c r="O14" s="77"/>
      <c r="P14" s="77"/>
      <c r="Q14" s="77"/>
      <c r="R14" s="77"/>
      <c r="S14" s="77"/>
      <c r="T14" s="77"/>
      <c r="U14" s="77"/>
      <c r="V14" s="77"/>
      <c r="W14" s="80"/>
    </row>
    <row r="15" spans="2:23" x14ac:dyDescent="0.25">
      <c r="B15" s="8" t="s">
        <v>105</v>
      </c>
      <c r="C15" s="75">
        <v>6.4856865431221182</v>
      </c>
      <c r="D15" s="77">
        <v>14.602474589423936</v>
      </c>
      <c r="E15" s="77">
        <v>26.804017020169049</v>
      </c>
      <c r="F15" s="77">
        <v>62.240893241680709</v>
      </c>
      <c r="G15" s="77">
        <v>29.331086468120141</v>
      </c>
      <c r="H15" s="77">
        <v>14.133502277357797</v>
      </c>
      <c r="I15" s="77">
        <v>21.790829060215142</v>
      </c>
      <c r="J15" s="77">
        <v>14.391885098191514</v>
      </c>
      <c r="K15" s="77">
        <v>8.8457893281956803</v>
      </c>
      <c r="L15" s="77">
        <v>8.947115393022667</v>
      </c>
      <c r="M15" s="77">
        <v>12.940976359069692</v>
      </c>
      <c r="N15" s="77">
        <v>20.654374963365768</v>
      </c>
      <c r="O15" s="77">
        <v>21.939197336801922</v>
      </c>
      <c r="P15" s="77">
        <v>50.170222058371131</v>
      </c>
      <c r="Q15" s="77">
        <v>11.859599052784846</v>
      </c>
      <c r="R15" s="77">
        <v>2.4752558004670817</v>
      </c>
      <c r="S15" s="77">
        <v>5.6908980739326198</v>
      </c>
      <c r="T15" s="77">
        <v>15.43320006148771</v>
      </c>
      <c r="U15" s="77">
        <v>6.3240549166508471</v>
      </c>
      <c r="V15" s="77">
        <v>299.45388392651228</v>
      </c>
      <c r="W15" s="133">
        <v>13.50379618931502</v>
      </c>
    </row>
    <row r="16" spans="2:23" x14ac:dyDescent="0.25">
      <c r="B16" s="8" t="s">
        <v>81</v>
      </c>
      <c r="C16" s="75">
        <v>0.2574866692712296</v>
      </c>
      <c r="D16" s="77">
        <v>0.25912889674726836</v>
      </c>
      <c r="E16" s="77">
        <v>0.29329217847174399</v>
      </c>
      <c r="F16" s="77">
        <v>0.23881950165705187</v>
      </c>
      <c r="G16" s="77">
        <v>0.32468851319886338</v>
      </c>
      <c r="H16" s="77">
        <v>0.30586519874279933</v>
      </c>
      <c r="I16" s="77">
        <v>0.36335097579934306</v>
      </c>
      <c r="J16" s="77">
        <v>0.56428519362271556</v>
      </c>
      <c r="K16" s="77">
        <v>0.34539393312324274</v>
      </c>
      <c r="L16" s="77">
        <v>0.31995388937409375</v>
      </c>
      <c r="M16" s="77">
        <v>0.47999640908671243</v>
      </c>
      <c r="N16" s="77">
        <v>0.29017793264362579</v>
      </c>
      <c r="O16" s="77">
        <v>0.59580596237204098</v>
      </c>
      <c r="P16" s="77">
        <v>0.25811412266403017</v>
      </c>
      <c r="Q16" s="77">
        <v>0.31965856028808359</v>
      </c>
      <c r="R16" s="77">
        <v>0.36151831707476112</v>
      </c>
      <c r="S16" s="77">
        <v>0.35927462519044223</v>
      </c>
      <c r="T16" s="77">
        <v>0.50659165775011195</v>
      </c>
      <c r="U16" s="77">
        <v>0.50460953951853316</v>
      </c>
      <c r="V16" s="77">
        <v>0.4547166047135669</v>
      </c>
      <c r="W16" s="133">
        <v>0.35404736608322324</v>
      </c>
    </row>
    <row r="17" spans="2:23" x14ac:dyDescent="0.25">
      <c r="B17" s="8"/>
      <c r="C17" s="25"/>
      <c r="D17" s="9"/>
      <c r="E17" s="9"/>
      <c r="F17" s="9"/>
      <c r="G17" s="9"/>
      <c r="H17" s="9"/>
      <c r="I17" s="9"/>
      <c r="J17" s="9"/>
      <c r="K17" s="9"/>
      <c r="L17" s="9"/>
      <c r="M17" s="9"/>
      <c r="N17" s="9"/>
      <c r="O17" s="9"/>
      <c r="P17" s="9"/>
      <c r="Q17" s="9"/>
      <c r="R17" s="9"/>
      <c r="S17" s="9"/>
      <c r="T17" s="9"/>
      <c r="U17" s="9"/>
      <c r="V17" s="9"/>
      <c r="W17" s="80"/>
    </row>
    <row r="18" spans="2:23" x14ac:dyDescent="0.25">
      <c r="B18" s="16" t="s">
        <v>82</v>
      </c>
      <c r="C18" s="25"/>
      <c r="D18" s="9"/>
      <c r="E18" s="9"/>
      <c r="F18" s="9"/>
      <c r="G18" s="9"/>
      <c r="H18" s="9"/>
      <c r="I18" s="9"/>
      <c r="J18" s="9"/>
      <c r="K18" s="9"/>
      <c r="L18" s="9"/>
      <c r="M18" s="9"/>
      <c r="N18" s="9"/>
      <c r="O18" s="9"/>
      <c r="P18" s="9"/>
      <c r="Q18" s="9"/>
      <c r="R18" s="9"/>
      <c r="S18" s="9"/>
      <c r="T18" s="9"/>
      <c r="U18" s="9"/>
      <c r="V18" s="9"/>
      <c r="W18" s="80"/>
    </row>
    <row r="19" spans="2:23" x14ac:dyDescent="0.25">
      <c r="B19" s="8" t="s">
        <v>106</v>
      </c>
      <c r="C19" s="71">
        <v>0.56320218699834612</v>
      </c>
      <c r="D19" s="72">
        <v>0.53665186720648361</v>
      </c>
      <c r="E19" s="72">
        <v>0.49991441016001792</v>
      </c>
      <c r="F19" s="72">
        <v>0.58074434018158028</v>
      </c>
      <c r="G19" s="72">
        <v>0.49605400345332173</v>
      </c>
      <c r="H19" s="72">
        <v>0.53617370251894758</v>
      </c>
      <c r="I19" s="72">
        <v>0.45045616391808541</v>
      </c>
      <c r="J19" s="72">
        <v>0.20829921974624055</v>
      </c>
      <c r="K19" s="72">
        <v>0.50783492687881249</v>
      </c>
      <c r="L19" s="72">
        <v>0.53349383031933217</v>
      </c>
      <c r="M19" s="72">
        <v>0.34965861889680194</v>
      </c>
      <c r="N19" s="72">
        <v>0.42438188690554279</v>
      </c>
      <c r="O19" s="72">
        <v>0.2022813478174415</v>
      </c>
      <c r="P19" s="72">
        <v>0.60023305033763907</v>
      </c>
      <c r="Q19" s="72">
        <v>0.39602274969065571</v>
      </c>
      <c r="R19" s="72">
        <v>0.47944980914976981</v>
      </c>
      <c r="S19" s="72">
        <v>0.23409040703964359</v>
      </c>
      <c r="T19" s="72">
        <v>0.23711265246996854</v>
      </c>
      <c r="U19" s="72">
        <v>0.31206373255691899</v>
      </c>
      <c r="V19" s="72">
        <v>0.27237574680749005</v>
      </c>
      <c r="W19" s="80">
        <v>0.43037267285824266</v>
      </c>
    </row>
    <row r="20" spans="2:23" x14ac:dyDescent="0.25">
      <c r="B20" s="8" t="s">
        <v>84</v>
      </c>
      <c r="C20" s="75">
        <v>0.49914726282965144</v>
      </c>
      <c r="D20" s="77">
        <v>-1.8489056284402257</v>
      </c>
      <c r="E20" s="77">
        <v>-5.2836934321879401</v>
      </c>
      <c r="F20" s="77">
        <v>-2.8845825883458742</v>
      </c>
      <c r="G20" s="77">
        <v>-6.6065844402176905</v>
      </c>
      <c r="H20" s="77">
        <v>0.66985832436221204</v>
      </c>
      <c r="I20" s="77">
        <v>-5.0630718085009425</v>
      </c>
      <c r="J20" s="77">
        <v>-8.0659600220595635</v>
      </c>
      <c r="K20" s="77">
        <v>-0.22561108337595895</v>
      </c>
      <c r="L20" s="77">
        <v>-0.63437540911246804</v>
      </c>
      <c r="M20" s="77">
        <v>-1.1988081263504111</v>
      </c>
      <c r="N20" s="77">
        <v>-6.404411032750934</v>
      </c>
      <c r="O20" s="77">
        <v>-12.060692419877437</v>
      </c>
      <c r="P20" s="77">
        <v>-3.4895019931223059</v>
      </c>
      <c r="Q20" s="77">
        <v>-4.206405961486948</v>
      </c>
      <c r="R20" s="77">
        <v>-0.65376564031631346</v>
      </c>
      <c r="S20" s="77">
        <v>-2.9319097223320236</v>
      </c>
      <c r="T20" s="77">
        <v>-8.1829800447100265</v>
      </c>
      <c r="U20" s="77">
        <v>-2.6145734055817482</v>
      </c>
      <c r="V20" s="77">
        <v>-171.45572403502729</v>
      </c>
      <c r="W20" s="133">
        <v>-2.6425370571187412</v>
      </c>
    </row>
    <row r="21" spans="2:23" ht="15.75" thickBot="1" x14ac:dyDescent="0.3">
      <c r="B21" s="12" t="s">
        <v>85</v>
      </c>
      <c r="C21" s="78">
        <v>1.9816524484698339E-2</v>
      </c>
      <c r="D21" s="79">
        <v>-3.280984142472191E-2</v>
      </c>
      <c r="E21" s="79">
        <v>-5.781469083298893E-2</v>
      </c>
      <c r="F21" s="79">
        <v>-1.1068198741338759E-2</v>
      </c>
      <c r="G21" s="79">
        <v>-7.3133400003730156E-2</v>
      </c>
      <c r="H21" s="79">
        <v>1.4496502387720224E-2</v>
      </c>
      <c r="I21" s="79">
        <v>-8.4424143619196423E-2</v>
      </c>
      <c r="J21" s="79">
        <v>-0.31625473534199533</v>
      </c>
      <c r="K21" s="79">
        <v>-8.8092420644741917E-3</v>
      </c>
      <c r="L21" s="79">
        <v>-2.2685622186911909E-2</v>
      </c>
      <c r="M21" s="79">
        <v>-4.4465238160247555E-2</v>
      </c>
      <c r="N21" s="79">
        <v>-8.9977002769627876E-2</v>
      </c>
      <c r="O21" s="79">
        <v>-0.32753397235934317</v>
      </c>
      <c r="P21" s="79">
        <v>-1.7952676080269899E-2</v>
      </c>
      <c r="Q21" s="79">
        <v>-0.11337766712445396</v>
      </c>
      <c r="R21" s="79">
        <v>-9.5484375394194909E-2</v>
      </c>
      <c r="S21" s="79">
        <v>-0.18509570069582013</v>
      </c>
      <c r="T21" s="79">
        <v>-0.26860465811820311</v>
      </c>
      <c r="U21" s="79">
        <v>-0.20862226840476533</v>
      </c>
      <c r="V21" s="79">
        <v>-0.26035315912298096</v>
      </c>
      <c r="W21" s="134">
        <v>-6.9282983224412814E-2</v>
      </c>
    </row>
  </sheetData>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1"/>
  <sheetViews>
    <sheetView tabSelected="1" workbookViewId="0">
      <selection activeCell="C30" sqref="C30"/>
    </sheetView>
  </sheetViews>
  <sheetFormatPr defaultRowHeight="15" x14ac:dyDescent="0.25"/>
  <cols>
    <col min="1" max="1" width="3" style="1" customWidth="1"/>
    <col min="2" max="2" width="39.7109375" style="1" customWidth="1"/>
    <col min="3" max="16384" width="9.140625" style="1"/>
  </cols>
  <sheetData>
    <row r="1" spans="2:6" ht="15.75" thickBot="1" x14ac:dyDescent="0.3"/>
    <row r="2" spans="2:6" ht="15.75" thickBot="1" x14ac:dyDescent="0.3">
      <c r="B2" s="138" t="s">
        <v>196</v>
      </c>
      <c r="C2" s="139"/>
      <c r="D2" s="139"/>
      <c r="E2" s="140"/>
    </row>
    <row r="3" spans="2:6" ht="15.75" thickBot="1" x14ac:dyDescent="0.3"/>
    <row r="4" spans="2:6" x14ac:dyDescent="0.25">
      <c r="B4" s="30" t="s">
        <v>3</v>
      </c>
      <c r="C4" s="31" t="s">
        <v>4</v>
      </c>
      <c r="D4" s="32" t="s">
        <v>5</v>
      </c>
      <c r="E4" s="32" t="s">
        <v>6</v>
      </c>
      <c r="F4" s="33" t="s">
        <v>7</v>
      </c>
    </row>
    <row r="5" spans="2:6" x14ac:dyDescent="0.25">
      <c r="B5" s="16" t="s">
        <v>8</v>
      </c>
      <c r="C5" s="25"/>
      <c r="D5" s="9"/>
      <c r="E5" s="9"/>
      <c r="F5" s="10"/>
    </row>
    <row r="6" spans="2:6" x14ac:dyDescent="0.25">
      <c r="B6" s="8" t="s">
        <v>9</v>
      </c>
      <c r="C6" s="26">
        <v>10207.114922270322</v>
      </c>
      <c r="D6" s="11">
        <v>9543.0185903092188</v>
      </c>
      <c r="E6" s="82">
        <v>474.66130998196445</v>
      </c>
      <c r="F6" s="83">
        <v>189.43502197913907</v>
      </c>
    </row>
    <row r="7" spans="2:6" x14ac:dyDescent="0.25">
      <c r="B7" s="8" t="s">
        <v>24</v>
      </c>
      <c r="C7" s="81">
        <v>1006.4380327618958</v>
      </c>
      <c r="D7" s="82">
        <v>921.83090250471992</v>
      </c>
      <c r="E7" s="82">
        <v>42.504882820942903</v>
      </c>
      <c r="F7" s="83">
        <v>42.102247436232894</v>
      </c>
    </row>
    <row r="8" spans="2:6" x14ac:dyDescent="0.25">
      <c r="B8" s="8" t="s">
        <v>25</v>
      </c>
      <c r="C8" s="26">
        <v>4712</v>
      </c>
      <c r="D8" s="11">
        <v>4217</v>
      </c>
      <c r="E8" s="9">
        <v>392</v>
      </c>
      <c r="F8" s="10">
        <v>103</v>
      </c>
    </row>
    <row r="9" spans="2:6" x14ac:dyDescent="0.25">
      <c r="B9" s="8" t="s">
        <v>26</v>
      </c>
      <c r="C9" s="26">
        <v>7425.1744789700006</v>
      </c>
      <c r="D9" s="11">
        <v>6223.6191994247993</v>
      </c>
      <c r="E9" s="82">
        <v>774.98124883349408</v>
      </c>
      <c r="F9" s="83">
        <v>426.57403071170688</v>
      </c>
    </row>
    <row r="10" spans="2:6" x14ac:dyDescent="0.25">
      <c r="B10" s="22" t="s">
        <v>10</v>
      </c>
      <c r="C10" s="27">
        <v>23350.72743400222</v>
      </c>
      <c r="D10" s="23">
        <v>20905.468692238737</v>
      </c>
      <c r="E10" s="23">
        <v>1684.1474416364015</v>
      </c>
      <c r="F10" s="84">
        <v>761.11130012707883</v>
      </c>
    </row>
    <row r="11" spans="2:6" x14ac:dyDescent="0.25">
      <c r="B11" s="16" t="s">
        <v>11</v>
      </c>
      <c r="C11" s="25"/>
      <c r="D11" s="9"/>
      <c r="E11" s="9"/>
      <c r="F11" s="10"/>
    </row>
    <row r="12" spans="2:6" x14ac:dyDescent="0.25">
      <c r="B12" s="8" t="s">
        <v>12</v>
      </c>
      <c r="C12" s="26">
        <v>11563.685041078468</v>
      </c>
      <c r="D12" s="11">
        <v>10111.701180675416</v>
      </c>
      <c r="E12" s="82">
        <v>1056.445261507366</v>
      </c>
      <c r="F12" s="83">
        <v>395.53859889568673</v>
      </c>
    </row>
    <row r="13" spans="2:6" x14ac:dyDescent="0.25">
      <c r="B13" s="8" t="s">
        <v>13</v>
      </c>
      <c r="C13" s="26">
        <v>9003</v>
      </c>
      <c r="D13" s="11">
        <v>7704</v>
      </c>
      <c r="E13" s="9">
        <v>872</v>
      </c>
      <c r="F13" s="10">
        <v>427</v>
      </c>
    </row>
    <row r="14" spans="2:6" x14ac:dyDescent="0.25">
      <c r="B14" s="8" t="s">
        <v>27</v>
      </c>
      <c r="C14" s="26">
        <v>3150.2448339900002</v>
      </c>
      <c r="D14" s="11">
        <v>3033.7547304618643</v>
      </c>
      <c r="E14" s="82">
        <v>74.87609170755826</v>
      </c>
      <c r="F14" s="83">
        <v>41.614011820577609</v>
      </c>
    </row>
    <row r="15" spans="2:6" ht="15.75" thickBot="1" x14ac:dyDescent="0.3">
      <c r="B15" s="20" t="s">
        <v>14</v>
      </c>
      <c r="C15" s="28">
        <v>23716.929875068468</v>
      </c>
      <c r="D15" s="21">
        <v>20849.45591113728</v>
      </c>
      <c r="E15" s="21">
        <v>2003.3213532149243</v>
      </c>
      <c r="F15" s="85">
        <v>864.15261071626435</v>
      </c>
    </row>
    <row r="16" spans="2:6" ht="15.75" thickBot="1" x14ac:dyDescent="0.3">
      <c r="B16" s="17" t="s">
        <v>15</v>
      </c>
      <c r="C16" s="29">
        <v>-366.20244106624887</v>
      </c>
      <c r="D16" s="86">
        <v>56.012781101457222</v>
      </c>
      <c r="E16" s="86">
        <v>-319.17391157852285</v>
      </c>
      <c r="F16" s="87">
        <v>-103.04131058918551</v>
      </c>
    </row>
    <row r="17" spans="2:13" ht="15.75" thickBot="1" x14ac:dyDescent="0.3"/>
    <row r="18" spans="2:13" x14ac:dyDescent="0.25">
      <c r="B18" s="5" t="s">
        <v>16</v>
      </c>
      <c r="C18" s="6"/>
      <c r="D18" s="6"/>
      <c r="E18" s="6"/>
      <c r="F18" s="6"/>
      <c r="G18" s="6"/>
      <c r="H18" s="6"/>
      <c r="I18" s="6"/>
      <c r="J18" s="6"/>
      <c r="K18" s="6"/>
      <c r="L18" s="6"/>
      <c r="M18" s="7"/>
    </row>
    <row r="19" spans="2:13" x14ac:dyDescent="0.25">
      <c r="B19" s="8" t="s">
        <v>17</v>
      </c>
      <c r="C19" s="9"/>
      <c r="D19" s="9"/>
      <c r="E19" s="9"/>
      <c r="F19" s="9"/>
      <c r="G19" s="9"/>
      <c r="H19" s="9"/>
      <c r="I19" s="9"/>
      <c r="J19" s="9"/>
      <c r="K19" s="9"/>
      <c r="L19" s="9"/>
      <c r="M19" s="10"/>
    </row>
    <row r="20" spans="2:13" x14ac:dyDescent="0.25">
      <c r="B20" s="8" t="s">
        <v>18</v>
      </c>
      <c r="C20" s="9"/>
      <c r="D20" s="9"/>
      <c r="E20" s="9"/>
      <c r="F20" s="9"/>
      <c r="G20" s="9"/>
      <c r="H20" s="9"/>
      <c r="I20" s="9"/>
      <c r="J20" s="9"/>
      <c r="K20" s="9"/>
      <c r="L20" s="9"/>
      <c r="M20" s="10"/>
    </row>
    <row r="21" spans="2:13" ht="15.75" thickBot="1" x14ac:dyDescent="0.3">
      <c r="B21" s="12" t="s">
        <v>19</v>
      </c>
      <c r="C21" s="13"/>
      <c r="D21" s="13"/>
      <c r="E21" s="13"/>
      <c r="F21" s="13"/>
      <c r="G21" s="13"/>
      <c r="H21" s="13"/>
      <c r="I21" s="13"/>
      <c r="J21" s="13"/>
      <c r="K21" s="13"/>
      <c r="L21" s="13"/>
      <c r="M21" s="14"/>
    </row>
  </sheetData>
  <mergeCells count="1">
    <mergeCell ref="B2:E2"/>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
  <sheetViews>
    <sheetView workbookViewId="0"/>
  </sheetViews>
  <sheetFormatPr defaultRowHeight="15" x14ac:dyDescent="0.25"/>
  <cols>
    <col min="1" max="16384" width="9.140625" style="3"/>
  </cols>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7"/>
  <sheetViews>
    <sheetView workbookViewId="0">
      <selection activeCell="F9" sqref="F9"/>
    </sheetView>
  </sheetViews>
  <sheetFormatPr defaultRowHeight="15" x14ac:dyDescent="0.25"/>
  <cols>
    <col min="1" max="1" width="3.140625" style="1" customWidth="1"/>
    <col min="2" max="2" width="24.140625" style="1" customWidth="1"/>
    <col min="3" max="3" width="12" style="1" customWidth="1"/>
    <col min="4" max="4" width="11.28515625" style="1" customWidth="1"/>
    <col min="5" max="5" width="11.42578125" style="1" bestFit="1" customWidth="1"/>
    <col min="6" max="7" width="13.5703125" style="1" customWidth="1"/>
    <col min="8" max="8" width="13" style="1" customWidth="1"/>
    <col min="9" max="16384" width="9.140625" style="1"/>
  </cols>
  <sheetData>
    <row r="1" spans="2:9" ht="15.75" thickBot="1" x14ac:dyDescent="0.3"/>
    <row r="2" spans="2:9" ht="15.75" thickBot="1" x14ac:dyDescent="0.3">
      <c r="B2" s="138" t="s">
        <v>207</v>
      </c>
      <c r="C2" s="139"/>
      <c r="D2" s="139"/>
      <c r="E2" s="140"/>
    </row>
    <row r="3" spans="2:9" ht="15.75" thickBot="1" x14ac:dyDescent="0.3"/>
    <row r="4" spans="2:9" ht="41.25" customHeight="1" x14ac:dyDescent="0.25">
      <c r="B4" s="55" t="s">
        <v>3</v>
      </c>
      <c r="C4" s="61" t="s">
        <v>182</v>
      </c>
      <c r="D4" s="64" t="s">
        <v>151</v>
      </c>
      <c r="E4" s="61" t="s">
        <v>152</v>
      </c>
      <c r="F4" s="64" t="s">
        <v>153</v>
      </c>
      <c r="G4" s="64" t="s">
        <v>154</v>
      </c>
      <c r="H4" s="61" t="s">
        <v>155</v>
      </c>
      <c r="I4" s="45" t="s">
        <v>67</v>
      </c>
    </row>
    <row r="5" spans="2:9" x14ac:dyDescent="0.25">
      <c r="B5" s="48" t="s">
        <v>30</v>
      </c>
      <c r="C5" s="9"/>
      <c r="D5" s="9"/>
      <c r="E5" s="9"/>
      <c r="F5" s="9"/>
      <c r="G5" s="9"/>
      <c r="H5" s="9"/>
      <c r="I5" s="46"/>
    </row>
    <row r="6" spans="2:9" x14ac:dyDescent="0.25">
      <c r="B6" s="42" t="s">
        <v>156</v>
      </c>
      <c r="C6" s="82">
        <v>318.89</v>
      </c>
      <c r="D6" s="82">
        <v>83.391999999999996</v>
      </c>
      <c r="E6" s="82">
        <v>210.19800000000001</v>
      </c>
      <c r="F6" s="82">
        <v>85.117999999999995</v>
      </c>
      <c r="G6" s="82">
        <v>185.381</v>
      </c>
      <c r="H6" s="82">
        <v>-18.011411740000007</v>
      </c>
      <c r="I6" s="116">
        <v>864.96758825999996</v>
      </c>
    </row>
    <row r="7" spans="2:9" x14ac:dyDescent="0.25">
      <c r="B7" s="42" t="s">
        <v>184</v>
      </c>
      <c r="C7" s="82"/>
      <c r="D7" s="82"/>
      <c r="E7" s="82"/>
      <c r="F7" s="82"/>
      <c r="G7" s="82"/>
      <c r="H7" s="82">
        <v>18.011411740000007</v>
      </c>
      <c r="I7" s="116">
        <v>18.011411740000007</v>
      </c>
    </row>
    <row r="8" spans="2:9" x14ac:dyDescent="0.25">
      <c r="B8" s="49" t="s">
        <v>157</v>
      </c>
      <c r="C8" s="88">
        <v>318.89</v>
      </c>
      <c r="D8" s="88">
        <v>83.391999999999996</v>
      </c>
      <c r="E8" s="88">
        <v>210.19800000000001</v>
      </c>
      <c r="F8" s="88">
        <v>85.117999999999995</v>
      </c>
      <c r="G8" s="88">
        <v>185.381</v>
      </c>
      <c r="H8" s="88">
        <v>0</v>
      </c>
      <c r="I8" s="109">
        <v>882.97899999999993</v>
      </c>
    </row>
    <row r="9" spans="2:9" x14ac:dyDescent="0.25">
      <c r="B9" s="49" t="s">
        <v>158</v>
      </c>
      <c r="C9" s="88">
        <v>313.66300000000001</v>
      </c>
      <c r="D9" s="88">
        <v>82.052999999999997</v>
      </c>
      <c r="E9" s="88">
        <v>200.667</v>
      </c>
      <c r="F9" s="88">
        <v>102.78999999999999</v>
      </c>
      <c r="G9" s="88">
        <v>182.29499999999999</v>
      </c>
      <c r="H9" s="88">
        <v>0</v>
      </c>
      <c r="I9" s="109">
        <v>881.46799999999996</v>
      </c>
    </row>
    <row r="10" spans="2:9" ht="15.75" thickBot="1" x14ac:dyDescent="0.3">
      <c r="B10" s="43"/>
      <c r="C10" s="13"/>
      <c r="D10" s="13"/>
      <c r="E10" s="13"/>
      <c r="F10" s="13"/>
      <c r="G10" s="13"/>
      <c r="H10" s="13"/>
      <c r="I10" s="47"/>
    </row>
    <row r="11" spans="2:9" ht="15.75" thickBot="1" x14ac:dyDescent="0.3">
      <c r="B11" s="50" t="s">
        <v>159</v>
      </c>
      <c r="C11" s="117">
        <v>5.2269999999999754</v>
      </c>
      <c r="D11" s="117">
        <v>1.3389999999999986</v>
      </c>
      <c r="E11" s="117">
        <v>9.5310000000000059</v>
      </c>
      <c r="F11" s="117">
        <v>-17.671999999999997</v>
      </c>
      <c r="G11" s="117">
        <v>3.0860000000000127</v>
      </c>
      <c r="H11" s="117">
        <v>0</v>
      </c>
      <c r="I11" s="118">
        <v>1.5109999999999673</v>
      </c>
    </row>
    <row r="13" spans="2:9" ht="15.75" thickBot="1" x14ac:dyDescent="0.3"/>
    <row r="14" spans="2:9" x14ac:dyDescent="0.25">
      <c r="B14" s="167" t="s">
        <v>160</v>
      </c>
      <c r="C14" s="168"/>
      <c r="D14" s="168"/>
      <c r="E14" s="168"/>
      <c r="F14" s="168"/>
      <c r="G14" s="169"/>
    </row>
    <row r="15" spans="2:9" x14ac:dyDescent="0.25">
      <c r="B15" s="147" t="s">
        <v>161</v>
      </c>
      <c r="C15" s="148"/>
      <c r="D15" s="148"/>
      <c r="E15" s="148"/>
      <c r="F15" s="148"/>
      <c r="G15" s="149"/>
    </row>
    <row r="16" spans="2:9" x14ac:dyDescent="0.25">
      <c r="B16" s="147"/>
      <c r="C16" s="148"/>
      <c r="D16" s="148"/>
      <c r="E16" s="148"/>
      <c r="F16" s="148"/>
      <c r="G16" s="149"/>
    </row>
    <row r="17" spans="2:7" ht="15.75" thickBot="1" x14ac:dyDescent="0.3">
      <c r="B17" s="150"/>
      <c r="C17" s="151"/>
      <c r="D17" s="151"/>
      <c r="E17" s="151"/>
      <c r="F17" s="151"/>
      <c r="G17" s="152"/>
    </row>
  </sheetData>
  <mergeCells count="3">
    <mergeCell ref="B2:E2"/>
    <mergeCell ref="B15:G17"/>
    <mergeCell ref="B14:G1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1"/>
  <sheetViews>
    <sheetView workbookViewId="0">
      <selection activeCell="I16" sqref="I16"/>
    </sheetView>
  </sheetViews>
  <sheetFormatPr defaultRowHeight="15" x14ac:dyDescent="0.25"/>
  <cols>
    <col min="1" max="1" width="3.140625" style="1" customWidth="1"/>
    <col min="2" max="2" width="23.28515625" style="1" bestFit="1" customWidth="1"/>
    <col min="3" max="3" width="14.42578125" style="1" customWidth="1"/>
    <col min="4" max="4" width="15.7109375" style="1" customWidth="1"/>
    <col min="5" max="5" width="13.7109375" style="1" customWidth="1"/>
    <col min="6" max="6" width="2.42578125" style="1" customWidth="1"/>
    <col min="7" max="7" width="10.85546875" style="1" customWidth="1"/>
    <col min="8" max="16384" width="9.140625" style="1"/>
  </cols>
  <sheetData>
    <row r="1" spans="2:7" ht="15.75" thickBot="1" x14ac:dyDescent="0.3"/>
    <row r="2" spans="2:7" ht="15.75" thickBot="1" x14ac:dyDescent="0.3">
      <c r="B2" s="138" t="s">
        <v>206</v>
      </c>
      <c r="C2" s="139"/>
      <c r="D2" s="139"/>
      <c r="E2" s="139"/>
      <c r="F2" s="139"/>
      <c r="G2" s="140"/>
    </row>
    <row r="3" spans="2:7" ht="15.75" thickBot="1" x14ac:dyDescent="0.3"/>
    <row r="4" spans="2:7" ht="31.5" customHeight="1" x14ac:dyDescent="0.25">
      <c r="B4" s="30" t="s">
        <v>3</v>
      </c>
      <c r="C4" s="60" t="s">
        <v>162</v>
      </c>
      <c r="D4" s="64" t="s">
        <v>163</v>
      </c>
      <c r="E4" s="45" t="s">
        <v>67</v>
      </c>
      <c r="F4" s="2"/>
      <c r="G4" s="68" t="s">
        <v>183</v>
      </c>
    </row>
    <row r="5" spans="2:7" x14ac:dyDescent="0.25">
      <c r="B5" s="8"/>
      <c r="C5" s="25"/>
      <c r="D5" s="9"/>
      <c r="E5" s="38"/>
      <c r="G5" s="36"/>
    </row>
    <row r="6" spans="2:7" x14ac:dyDescent="0.25">
      <c r="B6" s="16" t="s">
        <v>30</v>
      </c>
      <c r="C6" s="25"/>
      <c r="D6" s="9"/>
      <c r="E6" s="38"/>
      <c r="G6" s="36"/>
    </row>
    <row r="7" spans="2:7" x14ac:dyDescent="0.25">
      <c r="B7" s="8" t="s">
        <v>9</v>
      </c>
      <c r="C7" s="89">
        <v>49.912947030000005</v>
      </c>
      <c r="D7" s="90">
        <v>119.925709</v>
      </c>
      <c r="E7" s="105">
        <v>169.83865603000001</v>
      </c>
      <c r="F7" s="119"/>
      <c r="G7" s="120">
        <v>0</v>
      </c>
    </row>
    <row r="8" spans="2:7" x14ac:dyDescent="0.25">
      <c r="B8" s="8" t="s">
        <v>34</v>
      </c>
      <c r="C8" s="89">
        <v>3.5715736000000002</v>
      </c>
      <c r="D8" s="90">
        <v>5.2065010000000003</v>
      </c>
      <c r="E8" s="105">
        <v>8.7780746000000001</v>
      </c>
      <c r="F8" s="119"/>
      <c r="G8" s="120">
        <v>0</v>
      </c>
    </row>
    <row r="9" spans="2:7" x14ac:dyDescent="0.25">
      <c r="B9" s="22" t="s">
        <v>157</v>
      </c>
      <c r="C9" s="92">
        <v>53.484520630000006</v>
      </c>
      <c r="D9" s="93">
        <v>125.13221</v>
      </c>
      <c r="E9" s="106">
        <v>178.61673063000001</v>
      </c>
      <c r="F9" s="119"/>
      <c r="G9" s="121">
        <v>1020.9</v>
      </c>
    </row>
    <row r="10" spans="2:7" x14ac:dyDescent="0.25">
      <c r="B10" s="16" t="s">
        <v>11</v>
      </c>
      <c r="C10" s="89"/>
      <c r="D10" s="90"/>
      <c r="E10" s="105"/>
      <c r="F10" s="119"/>
      <c r="G10" s="120"/>
    </row>
    <row r="11" spans="2:7" x14ac:dyDescent="0.25">
      <c r="B11" s="8" t="s">
        <v>39</v>
      </c>
      <c r="C11" s="89">
        <v>8.7589878399999996</v>
      </c>
      <c r="D11" s="90">
        <v>19.760142780000002</v>
      </c>
      <c r="E11" s="105">
        <v>28.519130620000002</v>
      </c>
      <c r="F11" s="119"/>
      <c r="G11" s="120">
        <v>108.6</v>
      </c>
    </row>
    <row r="12" spans="2:7" x14ac:dyDescent="0.25">
      <c r="B12" s="8" t="s">
        <v>164</v>
      </c>
      <c r="C12" s="89">
        <v>4.7047146300000007</v>
      </c>
      <c r="D12" s="90">
        <v>1.5736614600000001</v>
      </c>
      <c r="E12" s="105">
        <v>6.278376090000001</v>
      </c>
      <c r="F12" s="119"/>
      <c r="G12" s="120">
        <v>0</v>
      </c>
    </row>
    <row r="13" spans="2:7" x14ac:dyDescent="0.25">
      <c r="B13" s="8" t="s">
        <v>165</v>
      </c>
      <c r="C13" s="89">
        <v>4.4875361099999997</v>
      </c>
      <c r="D13" s="90">
        <v>6.7952466200000003</v>
      </c>
      <c r="E13" s="105">
        <v>11.282782730000001</v>
      </c>
      <c r="F13" s="119"/>
      <c r="G13" s="120">
        <v>0</v>
      </c>
    </row>
    <row r="14" spans="2:7" x14ac:dyDescent="0.25">
      <c r="B14" s="8" t="s">
        <v>166</v>
      </c>
      <c r="C14" s="89">
        <v>25.973830069999998</v>
      </c>
      <c r="D14" s="90">
        <v>65.057930130000003</v>
      </c>
      <c r="E14" s="105">
        <v>91.031760200000008</v>
      </c>
      <c r="F14" s="119"/>
      <c r="G14" s="120">
        <v>845.3</v>
      </c>
    </row>
    <row r="15" spans="2:7" x14ac:dyDescent="0.25">
      <c r="B15" s="22" t="s">
        <v>167</v>
      </c>
      <c r="C15" s="92">
        <v>43.92506865</v>
      </c>
      <c r="D15" s="93">
        <v>93.186980990000009</v>
      </c>
      <c r="E15" s="106">
        <v>137.11204964000001</v>
      </c>
      <c r="F15" s="119"/>
      <c r="G15" s="121">
        <v>953.9</v>
      </c>
    </row>
    <row r="16" spans="2:7" ht="15.75" thickBot="1" x14ac:dyDescent="0.3">
      <c r="B16" s="8"/>
      <c r="C16" s="89"/>
      <c r="D16" s="90"/>
      <c r="E16" s="105"/>
      <c r="F16" s="119"/>
      <c r="G16" s="120"/>
    </row>
    <row r="17" spans="2:14" ht="15.75" thickBot="1" x14ac:dyDescent="0.3">
      <c r="B17" s="17" t="s">
        <v>15</v>
      </c>
      <c r="C17" s="98">
        <v>9.5594519800000057</v>
      </c>
      <c r="D17" s="99">
        <v>31.945229009999991</v>
      </c>
      <c r="E17" s="108">
        <v>41.504680989999997</v>
      </c>
      <c r="F17" s="119"/>
      <c r="G17" s="122">
        <v>67</v>
      </c>
    </row>
    <row r="18" spans="2:14" ht="15.75" thickBot="1" x14ac:dyDescent="0.3"/>
    <row r="19" spans="2:14" ht="15" customHeight="1" x14ac:dyDescent="0.25">
      <c r="B19" s="144" t="s">
        <v>168</v>
      </c>
      <c r="C19" s="145"/>
      <c r="D19" s="145"/>
      <c r="E19" s="145"/>
      <c r="F19" s="145"/>
      <c r="G19" s="145"/>
      <c r="H19" s="145"/>
      <c r="I19" s="145"/>
      <c r="J19" s="145"/>
      <c r="K19" s="145"/>
      <c r="L19" s="145"/>
      <c r="M19" s="145"/>
      <c r="N19" s="146"/>
    </row>
    <row r="20" spans="2:14" x14ac:dyDescent="0.25">
      <c r="B20" s="147"/>
      <c r="C20" s="148"/>
      <c r="D20" s="148"/>
      <c r="E20" s="148"/>
      <c r="F20" s="148"/>
      <c r="G20" s="148"/>
      <c r="H20" s="148"/>
      <c r="I20" s="148"/>
      <c r="J20" s="148"/>
      <c r="K20" s="148"/>
      <c r="L20" s="148"/>
      <c r="M20" s="148"/>
      <c r="N20" s="149"/>
    </row>
    <row r="21" spans="2:14" ht="15.75" thickBot="1" x14ac:dyDescent="0.3">
      <c r="B21" s="150"/>
      <c r="C21" s="151"/>
      <c r="D21" s="151"/>
      <c r="E21" s="151"/>
      <c r="F21" s="151"/>
      <c r="G21" s="151"/>
      <c r="H21" s="151"/>
      <c r="I21" s="151"/>
      <c r="J21" s="151"/>
      <c r="K21" s="151"/>
      <c r="L21" s="151"/>
      <c r="M21" s="151"/>
      <c r="N21" s="152"/>
    </row>
  </sheetData>
  <mergeCells count="2">
    <mergeCell ref="B2:G2"/>
    <mergeCell ref="B19:N2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6"/>
  <sheetViews>
    <sheetView workbookViewId="0">
      <selection activeCell="C24" sqref="C24"/>
    </sheetView>
  </sheetViews>
  <sheetFormatPr defaultRowHeight="15" x14ac:dyDescent="0.25"/>
  <cols>
    <col min="1" max="1" width="3.140625" style="1" customWidth="1"/>
    <col min="2" max="2" width="51.7109375" style="1" customWidth="1"/>
    <col min="3" max="16384" width="9.140625" style="1"/>
  </cols>
  <sheetData>
    <row r="1" spans="2:15" ht="15.75" thickBot="1" x14ac:dyDescent="0.3"/>
    <row r="2" spans="2:15" ht="15.75" thickBot="1" x14ac:dyDescent="0.3">
      <c r="B2" s="138" t="s">
        <v>205</v>
      </c>
      <c r="C2" s="139"/>
      <c r="D2" s="139"/>
      <c r="E2" s="139"/>
      <c r="F2" s="139"/>
      <c r="G2" s="140"/>
    </row>
    <row r="3" spans="2:15" ht="15.75" thickBot="1" x14ac:dyDescent="0.3"/>
    <row r="4" spans="2:15" x14ac:dyDescent="0.25">
      <c r="B4" s="39"/>
      <c r="C4" s="54" t="s">
        <v>169</v>
      </c>
    </row>
    <row r="5" spans="2:15" x14ac:dyDescent="0.25">
      <c r="B5" s="16" t="s">
        <v>185</v>
      </c>
      <c r="C5" s="136">
        <v>225.7</v>
      </c>
    </row>
    <row r="6" spans="2:15" x14ac:dyDescent="0.25">
      <c r="B6" s="16" t="s">
        <v>170</v>
      </c>
      <c r="C6" s="136">
        <v>-185.8</v>
      </c>
    </row>
    <row r="7" spans="2:15" x14ac:dyDescent="0.25">
      <c r="B7" s="22" t="s">
        <v>171</v>
      </c>
      <c r="C7" s="109">
        <v>39.899999999999977</v>
      </c>
    </row>
    <row r="8" spans="2:15" x14ac:dyDescent="0.25">
      <c r="B8" s="8" t="s">
        <v>172</v>
      </c>
      <c r="C8" s="124">
        <v>63.6</v>
      </c>
    </row>
    <row r="9" spans="2:15" x14ac:dyDescent="0.25">
      <c r="B9" s="8" t="s">
        <v>186</v>
      </c>
      <c r="C9" s="124">
        <v>-38.200000000000003</v>
      </c>
    </row>
    <row r="10" spans="2:15" ht="15.75" thickBot="1" x14ac:dyDescent="0.3">
      <c r="B10" s="8" t="s">
        <v>173</v>
      </c>
      <c r="C10" s="124">
        <v>-7.1</v>
      </c>
    </row>
    <row r="11" spans="2:15" ht="15.75" thickBot="1" x14ac:dyDescent="0.3">
      <c r="B11" s="17" t="s">
        <v>174</v>
      </c>
      <c r="C11" s="137">
        <v>58.199999999999967</v>
      </c>
    </row>
    <row r="13" spans="2:15" ht="15.75" thickBot="1" x14ac:dyDescent="0.3"/>
    <row r="14" spans="2:15" x14ac:dyDescent="0.25">
      <c r="B14" s="167" t="s">
        <v>175</v>
      </c>
      <c r="C14" s="168"/>
      <c r="D14" s="168"/>
      <c r="E14" s="168"/>
      <c r="F14" s="168"/>
      <c r="G14" s="168"/>
      <c r="H14" s="168"/>
      <c r="I14" s="168"/>
      <c r="J14" s="168"/>
      <c r="K14" s="168"/>
      <c r="L14" s="168"/>
      <c r="M14" s="168"/>
      <c r="N14" s="168"/>
      <c r="O14" s="169"/>
    </row>
    <row r="15" spans="2:15" x14ac:dyDescent="0.25">
      <c r="B15" s="147" t="s">
        <v>213</v>
      </c>
      <c r="C15" s="148"/>
      <c r="D15" s="148"/>
      <c r="E15" s="148"/>
      <c r="F15" s="148"/>
      <c r="G15" s="148"/>
      <c r="H15" s="148"/>
      <c r="I15" s="148"/>
      <c r="J15" s="148"/>
      <c r="K15" s="148"/>
      <c r="L15" s="148"/>
      <c r="M15" s="148"/>
      <c r="N15" s="148"/>
      <c r="O15" s="149"/>
    </row>
    <row r="16" spans="2:15" ht="15.75" thickBot="1" x14ac:dyDescent="0.3">
      <c r="B16" s="150"/>
      <c r="C16" s="151"/>
      <c r="D16" s="151"/>
      <c r="E16" s="151"/>
      <c r="F16" s="151"/>
      <c r="G16" s="151"/>
      <c r="H16" s="151"/>
      <c r="I16" s="151"/>
      <c r="J16" s="151"/>
      <c r="K16" s="151"/>
      <c r="L16" s="151"/>
      <c r="M16" s="151"/>
      <c r="N16" s="151"/>
      <c r="O16" s="152"/>
    </row>
  </sheetData>
  <mergeCells count="3">
    <mergeCell ref="B2:G2"/>
    <mergeCell ref="B14:O14"/>
    <mergeCell ref="B15:O1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6"/>
  <sheetViews>
    <sheetView workbookViewId="0">
      <selection activeCell="H16" sqref="H16"/>
    </sheetView>
  </sheetViews>
  <sheetFormatPr defaultRowHeight="15" x14ac:dyDescent="0.25"/>
  <cols>
    <col min="1" max="1" width="3.140625" style="1" customWidth="1"/>
    <col min="2" max="2" width="33.140625" style="1" bestFit="1" customWidth="1"/>
    <col min="3" max="16384" width="9.140625" style="1"/>
  </cols>
  <sheetData>
    <row r="1" spans="2:8" ht="15.75" thickBot="1" x14ac:dyDescent="0.3"/>
    <row r="2" spans="2:8" ht="15.75" thickBot="1" x14ac:dyDescent="0.3">
      <c r="B2" s="138" t="s">
        <v>204</v>
      </c>
      <c r="C2" s="139"/>
      <c r="D2" s="139"/>
      <c r="E2" s="139"/>
      <c r="F2" s="139"/>
      <c r="G2" s="139"/>
      <c r="H2" s="140"/>
    </row>
    <row r="3" spans="2:8" ht="15.75" thickBot="1" x14ac:dyDescent="0.3"/>
    <row r="4" spans="2:8" x14ac:dyDescent="0.25">
      <c r="B4" s="39"/>
      <c r="C4" s="54" t="s">
        <v>3</v>
      </c>
    </row>
    <row r="5" spans="2:8" x14ac:dyDescent="0.25">
      <c r="B5" s="8" t="s">
        <v>9</v>
      </c>
      <c r="C5" s="124">
        <v>54.972000000000001</v>
      </c>
    </row>
    <row r="6" spans="2:8" x14ac:dyDescent="0.25">
      <c r="B6" s="8" t="s">
        <v>34</v>
      </c>
      <c r="C6" s="124">
        <v>0.254</v>
      </c>
    </row>
    <row r="7" spans="2:8" x14ac:dyDescent="0.25">
      <c r="B7" s="8" t="s">
        <v>176</v>
      </c>
      <c r="C7" s="124">
        <v>17.024000000000001</v>
      </c>
    </row>
    <row r="8" spans="2:8" x14ac:dyDescent="0.25">
      <c r="B8" s="22" t="s">
        <v>177</v>
      </c>
      <c r="C8" s="109">
        <v>72.25</v>
      </c>
    </row>
    <row r="9" spans="2:8" x14ac:dyDescent="0.25">
      <c r="B9" s="8" t="s">
        <v>39</v>
      </c>
      <c r="C9" s="124">
        <v>46.762</v>
      </c>
    </row>
    <row r="10" spans="2:8" x14ac:dyDescent="0.25">
      <c r="B10" s="8" t="s">
        <v>43</v>
      </c>
      <c r="C10" s="124">
        <v>29.111000000000004</v>
      </c>
    </row>
    <row r="11" spans="2:8" x14ac:dyDescent="0.25">
      <c r="B11" s="53" t="s">
        <v>178</v>
      </c>
      <c r="C11" s="125">
        <v>75.873000000000005</v>
      </c>
    </row>
    <row r="12" spans="2:8" x14ac:dyDescent="0.25">
      <c r="B12" s="22" t="s">
        <v>171</v>
      </c>
      <c r="C12" s="109">
        <v>-3.6230000000000047</v>
      </c>
    </row>
    <row r="13" spans="2:8" x14ac:dyDescent="0.25">
      <c r="B13" s="8" t="s">
        <v>179</v>
      </c>
      <c r="C13" s="124">
        <v>0</v>
      </c>
    </row>
    <row r="14" spans="2:8" x14ac:dyDescent="0.25">
      <c r="B14" s="8" t="s">
        <v>180</v>
      </c>
      <c r="C14" s="124">
        <v>0.87299999999999534</v>
      </c>
    </row>
    <row r="15" spans="2:8" x14ac:dyDescent="0.25">
      <c r="B15" s="8" t="s">
        <v>45</v>
      </c>
      <c r="C15" s="124">
        <v>0.28599999999999998</v>
      </c>
    </row>
    <row r="16" spans="2:8" ht="15.75" thickBot="1" x14ac:dyDescent="0.3">
      <c r="B16" s="20" t="s">
        <v>181</v>
      </c>
      <c r="C16" s="126">
        <v>-4.782</v>
      </c>
    </row>
  </sheetData>
  <mergeCells count="1">
    <mergeCell ref="B2:H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workbookViewId="0">
      <selection activeCell="E18" sqref="E18"/>
    </sheetView>
  </sheetViews>
  <sheetFormatPr defaultRowHeight="15" x14ac:dyDescent="0.25"/>
  <cols>
    <col min="1" max="1" width="3" style="1" customWidth="1"/>
    <col min="2" max="2" width="37.85546875" style="1" customWidth="1"/>
    <col min="3" max="5" width="10.5703125" style="1" bestFit="1" customWidth="1"/>
    <col min="6" max="6" width="9.140625" style="1"/>
    <col min="7" max="7" width="10.5703125" style="1" bestFit="1" customWidth="1"/>
    <col min="8" max="16384" width="9.140625" style="1"/>
  </cols>
  <sheetData>
    <row r="1" spans="2:8" ht="15.75" thickBot="1" x14ac:dyDescent="0.3"/>
    <row r="2" spans="2:8" ht="15.75" thickBot="1" x14ac:dyDescent="0.3">
      <c r="B2" s="141" t="s">
        <v>0</v>
      </c>
      <c r="C2" s="142"/>
      <c r="D2" s="142"/>
      <c r="E2" s="142"/>
      <c r="F2" s="142"/>
      <c r="G2" s="143"/>
    </row>
    <row r="3" spans="2:8" ht="15.75" thickBot="1" x14ac:dyDescent="0.3"/>
    <row r="4" spans="2:8" ht="15.75" thickBot="1" x14ac:dyDescent="0.3">
      <c r="D4" s="153" t="s">
        <v>212</v>
      </c>
      <c r="E4" s="154"/>
      <c r="F4" s="154"/>
      <c r="G4" s="154"/>
      <c r="H4" s="155"/>
    </row>
    <row r="5" spans="2:8" x14ac:dyDescent="0.25">
      <c r="B5" s="30" t="s">
        <v>3</v>
      </c>
      <c r="C5" s="104" t="s">
        <v>197</v>
      </c>
      <c r="D5" s="61" t="s">
        <v>198</v>
      </c>
      <c r="E5" s="61" t="s">
        <v>148</v>
      </c>
      <c r="F5" s="61" t="s">
        <v>147</v>
      </c>
      <c r="G5" s="61" t="s">
        <v>199</v>
      </c>
      <c r="H5" s="44" t="s">
        <v>211</v>
      </c>
    </row>
    <row r="6" spans="2:8" x14ac:dyDescent="0.25">
      <c r="B6" s="16" t="s">
        <v>30</v>
      </c>
      <c r="C6" s="36"/>
      <c r="D6" s="9"/>
      <c r="E6" s="9"/>
      <c r="F6" s="9"/>
      <c r="G6" s="9"/>
      <c r="H6" s="10"/>
    </row>
    <row r="7" spans="2:8" x14ac:dyDescent="0.25">
      <c r="B7" s="8" t="s">
        <v>9</v>
      </c>
      <c r="C7" s="120">
        <f>'2.1'!C6</f>
        <v>10207.114922270322</v>
      </c>
      <c r="D7" s="11">
        <v>-268</v>
      </c>
      <c r="E7" s="11">
        <v>-56</v>
      </c>
      <c r="F7" s="11">
        <v>-173</v>
      </c>
      <c r="G7" s="11">
        <v>-500</v>
      </c>
      <c r="H7" s="15">
        <v>-996</v>
      </c>
    </row>
    <row r="8" spans="2:8" x14ac:dyDescent="0.25">
      <c r="B8" s="8" t="s">
        <v>20</v>
      </c>
      <c r="C8" s="120">
        <f>'2.1'!C7</f>
        <v>1006.4380327618958</v>
      </c>
      <c r="D8" s="9">
        <v>-66</v>
      </c>
      <c r="E8" s="9">
        <v>-87</v>
      </c>
      <c r="F8" s="9">
        <v>-94</v>
      </c>
      <c r="G8" s="9">
        <v>-126</v>
      </c>
      <c r="H8" s="10">
        <v>-134</v>
      </c>
    </row>
    <row r="9" spans="2:8" x14ac:dyDescent="0.25">
      <c r="B9" s="8" t="s">
        <v>21</v>
      </c>
      <c r="C9" s="120">
        <f>'2.1'!C8</f>
        <v>4712</v>
      </c>
      <c r="D9" s="11">
        <v>-1975</v>
      </c>
      <c r="E9" s="11">
        <v>-2158</v>
      </c>
      <c r="F9" s="11">
        <v>-2192</v>
      </c>
      <c r="G9" s="11">
        <v>-2186</v>
      </c>
      <c r="H9" s="15">
        <v>-1369</v>
      </c>
    </row>
    <row r="10" spans="2:8" x14ac:dyDescent="0.25">
      <c r="B10" s="8" t="s">
        <v>22</v>
      </c>
      <c r="C10" s="120">
        <f>'2.1'!C9</f>
        <v>7425.1744789700006</v>
      </c>
      <c r="D10" s="11">
        <v>-185</v>
      </c>
      <c r="E10" s="11">
        <v>-32</v>
      </c>
      <c r="F10" s="11">
        <v>-109</v>
      </c>
      <c r="G10" s="11">
        <v>-914</v>
      </c>
      <c r="H10" s="15">
        <v>-985</v>
      </c>
    </row>
    <row r="11" spans="2:8" x14ac:dyDescent="0.25">
      <c r="B11" s="22" t="s">
        <v>10</v>
      </c>
      <c r="C11" s="121">
        <f>'2.1'!C10</f>
        <v>23350.72743400222</v>
      </c>
      <c r="D11" s="23">
        <v>-2495</v>
      </c>
      <c r="E11" s="23">
        <v>-2333</v>
      </c>
      <c r="F11" s="23">
        <v>-2568</v>
      </c>
      <c r="G11" s="23">
        <v>-3726</v>
      </c>
      <c r="H11" s="58">
        <v>-3485</v>
      </c>
    </row>
    <row r="12" spans="2:8" x14ac:dyDescent="0.25">
      <c r="B12" s="8"/>
      <c r="C12" s="120"/>
      <c r="D12" s="9"/>
      <c r="E12" s="9"/>
      <c r="F12" s="9"/>
      <c r="G12" s="9"/>
      <c r="H12" s="10"/>
    </row>
    <row r="13" spans="2:8" x14ac:dyDescent="0.25">
      <c r="B13" s="16" t="s">
        <v>11</v>
      </c>
      <c r="C13" s="120"/>
      <c r="D13" s="9"/>
      <c r="E13" s="9"/>
      <c r="F13" s="9"/>
      <c r="G13" s="9"/>
      <c r="H13" s="10"/>
    </row>
    <row r="14" spans="2:8" x14ac:dyDescent="0.25">
      <c r="B14" s="8" t="s">
        <v>12</v>
      </c>
      <c r="C14" s="120">
        <f>'2.1'!C12</f>
        <v>11563.685041078468</v>
      </c>
      <c r="D14" s="11">
        <v>-1324</v>
      </c>
      <c r="E14" s="11">
        <v>-1528</v>
      </c>
      <c r="F14" s="11">
        <v>-1612</v>
      </c>
      <c r="G14" s="11">
        <v>-1963</v>
      </c>
      <c r="H14" s="15">
        <v>-1529</v>
      </c>
    </row>
    <row r="15" spans="2:8" x14ac:dyDescent="0.25">
      <c r="B15" s="8" t="s">
        <v>13</v>
      </c>
      <c r="C15" s="120">
        <f>'2.1'!C13</f>
        <v>9003</v>
      </c>
      <c r="D15" s="11">
        <v>-424</v>
      </c>
      <c r="E15" s="11">
        <v>-1208</v>
      </c>
      <c r="F15" s="11">
        <v>-1740</v>
      </c>
      <c r="G15" s="11">
        <v>-1932</v>
      </c>
      <c r="H15" s="15">
        <v>-2293</v>
      </c>
    </row>
    <row r="16" spans="2:8" x14ac:dyDescent="0.25">
      <c r="B16" s="8" t="s">
        <v>23</v>
      </c>
      <c r="C16" s="120">
        <f>'2.1'!C14</f>
        <v>3150.2448339900002</v>
      </c>
      <c r="D16" s="11">
        <v>167</v>
      </c>
      <c r="E16" s="11">
        <v>612</v>
      </c>
      <c r="F16" s="11">
        <v>513</v>
      </c>
      <c r="G16" s="11">
        <v>-120</v>
      </c>
      <c r="H16" s="15">
        <v>-699</v>
      </c>
    </row>
    <row r="17" spans="2:8" ht="15.75" thickBot="1" x14ac:dyDescent="0.3">
      <c r="B17" s="20" t="s">
        <v>14</v>
      </c>
      <c r="C17" s="127">
        <f>'2.1'!C15</f>
        <v>23716.929875068468</v>
      </c>
      <c r="D17" s="21">
        <v>-1581</v>
      </c>
      <c r="E17" s="21">
        <v>-2124</v>
      </c>
      <c r="F17" s="21">
        <v>-2838</v>
      </c>
      <c r="G17" s="21">
        <v>-4015</v>
      </c>
      <c r="H17" s="34">
        <v>-4521</v>
      </c>
    </row>
    <row r="18" spans="2:8" ht="15.75" thickBot="1" x14ac:dyDescent="0.3">
      <c r="B18" s="17" t="s">
        <v>15</v>
      </c>
      <c r="C18" s="122">
        <f>'2.1'!C16</f>
        <v>-366.20244106624887</v>
      </c>
      <c r="D18" s="19">
        <v>-914</v>
      </c>
      <c r="E18" s="19">
        <v>-208</v>
      </c>
      <c r="F18" s="19">
        <v>270</v>
      </c>
      <c r="G18" s="19">
        <v>289</v>
      </c>
      <c r="H18" s="135">
        <v>1036</v>
      </c>
    </row>
    <row r="19" spans="2:8" ht="15.75" thickBot="1" x14ac:dyDescent="0.3"/>
    <row r="20" spans="2:8" x14ac:dyDescent="0.25">
      <c r="B20" s="144" t="s">
        <v>31</v>
      </c>
      <c r="C20" s="145"/>
      <c r="D20" s="145"/>
      <c r="E20" s="145"/>
      <c r="F20" s="145"/>
      <c r="G20" s="146"/>
    </row>
    <row r="21" spans="2:8" x14ac:dyDescent="0.25">
      <c r="B21" s="147"/>
      <c r="C21" s="148"/>
      <c r="D21" s="148"/>
      <c r="E21" s="148"/>
      <c r="F21" s="148"/>
      <c r="G21" s="149"/>
    </row>
    <row r="22" spans="2:8" x14ac:dyDescent="0.25">
      <c r="B22" s="147" t="s">
        <v>32</v>
      </c>
      <c r="C22" s="148"/>
      <c r="D22" s="148"/>
      <c r="E22" s="148"/>
      <c r="F22" s="148"/>
      <c r="G22" s="149"/>
    </row>
    <row r="23" spans="2:8" ht="15.75" thickBot="1" x14ac:dyDescent="0.3">
      <c r="B23" s="150"/>
      <c r="C23" s="151"/>
      <c r="D23" s="151"/>
      <c r="E23" s="151"/>
      <c r="F23" s="151"/>
      <c r="G23" s="152"/>
    </row>
  </sheetData>
  <mergeCells count="4">
    <mergeCell ref="B2:G2"/>
    <mergeCell ref="B20:G21"/>
    <mergeCell ref="B22:G23"/>
    <mergeCell ref="D4:H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9"/>
  <sheetViews>
    <sheetView workbookViewId="0">
      <selection activeCell="D8" sqref="D8"/>
    </sheetView>
  </sheetViews>
  <sheetFormatPr defaultRowHeight="15" x14ac:dyDescent="0.25"/>
  <cols>
    <col min="1" max="1" width="3.140625" style="1" customWidth="1"/>
    <col min="2" max="2" width="31" style="1" bestFit="1" customWidth="1"/>
    <col min="3" max="16384" width="9.140625" style="1"/>
  </cols>
  <sheetData>
    <row r="1" spans="2:6" ht="15.75" thickBot="1" x14ac:dyDescent="0.3"/>
    <row r="2" spans="2:6" ht="15.75" thickBot="1" x14ac:dyDescent="0.3">
      <c r="B2" s="138" t="s">
        <v>200</v>
      </c>
      <c r="C2" s="139"/>
      <c r="D2" s="139"/>
      <c r="E2" s="140"/>
    </row>
    <row r="3" spans="2:6" ht="15.75" thickBot="1" x14ac:dyDescent="0.3"/>
    <row r="4" spans="2:6" x14ac:dyDescent="0.25">
      <c r="B4" s="30" t="s">
        <v>3</v>
      </c>
      <c r="C4" s="60" t="s">
        <v>4</v>
      </c>
      <c r="D4" s="61" t="s">
        <v>5</v>
      </c>
      <c r="E4" s="61" t="s">
        <v>6</v>
      </c>
      <c r="F4" s="44" t="s">
        <v>7</v>
      </c>
    </row>
    <row r="5" spans="2:6" x14ac:dyDescent="0.25">
      <c r="B5" s="16" t="s">
        <v>33</v>
      </c>
      <c r="C5" s="25"/>
      <c r="D5" s="9"/>
      <c r="E5" s="9"/>
      <c r="F5" s="10"/>
    </row>
    <row r="6" spans="2:6" x14ac:dyDescent="0.25">
      <c r="B6" s="8" t="s">
        <v>9</v>
      </c>
      <c r="C6" s="26">
        <v>10207.114922270322</v>
      </c>
      <c r="D6" s="11">
        <v>9543.0185903092188</v>
      </c>
      <c r="E6" s="82">
        <v>474.66130998196445</v>
      </c>
      <c r="F6" s="83">
        <v>189.43502197913907</v>
      </c>
    </row>
    <row r="7" spans="2:6" x14ac:dyDescent="0.25">
      <c r="B7" s="8" t="s">
        <v>34</v>
      </c>
      <c r="C7" s="81">
        <v>1006.4380327618958</v>
      </c>
      <c r="D7" s="82">
        <v>921.83090250471992</v>
      </c>
      <c r="E7" s="82">
        <v>42.504882820942903</v>
      </c>
      <c r="F7" s="83">
        <v>42.102247436232894</v>
      </c>
    </row>
    <row r="8" spans="2:6" x14ac:dyDescent="0.25">
      <c r="B8" s="8" t="s">
        <v>22</v>
      </c>
      <c r="C8" s="26">
        <v>3300.1744789700006</v>
      </c>
      <c r="D8" s="11">
        <v>2709.6191994247993</v>
      </c>
      <c r="E8" s="82">
        <v>435.98124883349408</v>
      </c>
      <c r="F8" s="83">
        <v>154.57403071170688</v>
      </c>
    </row>
    <row r="9" spans="2:6" x14ac:dyDescent="0.25">
      <c r="B9" s="22" t="s">
        <v>33</v>
      </c>
      <c r="C9" s="27">
        <v>14513.72743400222</v>
      </c>
      <c r="D9" s="23">
        <v>13174.468692238737</v>
      </c>
      <c r="E9" s="88">
        <v>953.14744163640148</v>
      </c>
      <c r="F9" s="84">
        <v>386.11130012707883</v>
      </c>
    </row>
    <row r="10" spans="2:6" x14ac:dyDescent="0.25">
      <c r="B10" s="8"/>
      <c r="C10" s="25"/>
      <c r="D10" s="9"/>
      <c r="E10" s="9"/>
      <c r="F10" s="10"/>
    </row>
    <row r="11" spans="2:6" x14ac:dyDescent="0.25">
      <c r="B11" s="16" t="s">
        <v>21</v>
      </c>
      <c r="C11" s="25"/>
      <c r="D11" s="9"/>
      <c r="E11" s="9"/>
      <c r="F11" s="10"/>
    </row>
    <row r="12" spans="2:6" x14ac:dyDescent="0.25">
      <c r="B12" s="8" t="s">
        <v>35</v>
      </c>
      <c r="C12" s="25">
        <v>1038</v>
      </c>
      <c r="D12" s="9">
        <v>731</v>
      </c>
      <c r="E12" s="9">
        <v>255</v>
      </c>
      <c r="F12" s="10">
        <v>52</v>
      </c>
    </row>
    <row r="13" spans="2:6" x14ac:dyDescent="0.25">
      <c r="B13" s="8" t="s">
        <v>36</v>
      </c>
      <c r="C13" s="26">
        <v>1261</v>
      </c>
      <c r="D13" s="11">
        <v>1151</v>
      </c>
      <c r="E13" s="9">
        <v>86</v>
      </c>
      <c r="F13" s="10">
        <v>24</v>
      </c>
    </row>
    <row r="14" spans="2:6" x14ac:dyDescent="0.25">
      <c r="B14" s="8" t="s">
        <v>37</v>
      </c>
      <c r="C14" s="25">
        <v>2413</v>
      </c>
      <c r="D14" s="9">
        <v>2335</v>
      </c>
      <c r="E14" s="9">
        <v>51</v>
      </c>
      <c r="F14" s="10">
        <v>27</v>
      </c>
    </row>
    <row r="15" spans="2:6" x14ac:dyDescent="0.25">
      <c r="B15" s="8" t="s">
        <v>22</v>
      </c>
      <c r="C15" s="26">
        <v>4125</v>
      </c>
      <c r="D15" s="11">
        <v>3514</v>
      </c>
      <c r="E15" s="9">
        <v>339</v>
      </c>
      <c r="F15" s="10">
        <v>272</v>
      </c>
    </row>
    <row r="16" spans="2:6" x14ac:dyDescent="0.25">
      <c r="B16" s="22" t="s">
        <v>21</v>
      </c>
      <c r="C16" s="27">
        <v>8837</v>
      </c>
      <c r="D16" s="23">
        <v>7731</v>
      </c>
      <c r="E16" s="40">
        <v>731</v>
      </c>
      <c r="F16" s="24">
        <v>375</v>
      </c>
    </row>
    <row r="17" spans="2:6" ht="10.5" customHeight="1" thickBot="1" x14ac:dyDescent="0.3">
      <c r="B17" s="8"/>
      <c r="C17" s="25"/>
      <c r="D17" s="9"/>
      <c r="E17" s="9"/>
      <c r="F17" s="10"/>
    </row>
    <row r="18" spans="2:6" ht="15.75" thickBot="1" x14ac:dyDescent="0.3">
      <c r="B18" s="17" t="s">
        <v>38</v>
      </c>
      <c r="C18" s="29">
        <v>23350.72743400222</v>
      </c>
      <c r="D18" s="18">
        <v>20905.468692238737</v>
      </c>
      <c r="E18" s="18">
        <v>1684.1474416364015</v>
      </c>
      <c r="F18" s="87">
        <v>761.11130012707883</v>
      </c>
    </row>
    <row r="19" spans="2:6" x14ac:dyDescent="0.25">
      <c r="C19" s="4"/>
      <c r="D19" s="4"/>
      <c r="E19" s="4"/>
    </row>
  </sheetData>
  <mergeCells count="1">
    <mergeCell ref="B2: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8"/>
  <sheetViews>
    <sheetView topLeftCell="A7" workbookViewId="0">
      <selection activeCell="D29" sqref="D29"/>
    </sheetView>
  </sheetViews>
  <sheetFormatPr defaultRowHeight="15" x14ac:dyDescent="0.25"/>
  <cols>
    <col min="1" max="1" width="3.140625" style="1" customWidth="1"/>
    <col min="2" max="2" width="49.85546875" style="1" customWidth="1"/>
    <col min="3" max="4" width="10.5703125" style="1" bestFit="1" customWidth="1"/>
    <col min="5" max="5" width="9.5703125" style="1" bestFit="1" customWidth="1"/>
    <col min="6" max="6" width="9.28515625" style="1" bestFit="1" customWidth="1"/>
    <col min="7" max="16384" width="9.140625" style="1"/>
  </cols>
  <sheetData>
    <row r="1" spans="2:6" ht="15.75" thickBot="1" x14ac:dyDescent="0.3"/>
    <row r="2" spans="2:6" ht="15.75" thickBot="1" x14ac:dyDescent="0.3">
      <c r="B2" s="138" t="s">
        <v>201</v>
      </c>
      <c r="C2" s="139"/>
      <c r="D2" s="139"/>
      <c r="E2" s="140"/>
    </row>
    <row r="3" spans="2:6" ht="15.75" thickBot="1" x14ac:dyDescent="0.3"/>
    <row r="4" spans="2:6" x14ac:dyDescent="0.25">
      <c r="B4" s="30" t="s">
        <v>3</v>
      </c>
      <c r="C4" s="60" t="s">
        <v>4</v>
      </c>
      <c r="D4" s="61" t="s">
        <v>5</v>
      </c>
      <c r="E4" s="61" t="s">
        <v>6</v>
      </c>
      <c r="F4" s="44" t="s">
        <v>7</v>
      </c>
    </row>
    <row r="5" spans="2:6" x14ac:dyDescent="0.25">
      <c r="B5" s="16" t="s">
        <v>12</v>
      </c>
      <c r="C5" s="25"/>
      <c r="D5" s="9"/>
      <c r="E5" s="9"/>
      <c r="F5" s="10"/>
    </row>
    <row r="6" spans="2:6" x14ac:dyDescent="0.25">
      <c r="B6" s="8" t="s">
        <v>39</v>
      </c>
      <c r="C6" s="89">
        <v>3302.8996543599997</v>
      </c>
      <c r="D6" s="90">
        <v>2872.4306361625759</v>
      </c>
      <c r="E6" s="90">
        <v>298.30744648302283</v>
      </c>
      <c r="F6" s="91">
        <v>132.16157171440105</v>
      </c>
    </row>
    <row r="7" spans="2:6" x14ac:dyDescent="0.25">
      <c r="B7" s="8" t="s">
        <v>40</v>
      </c>
      <c r="C7" s="89">
        <v>396.32042854999992</v>
      </c>
      <c r="D7" s="90">
        <v>320.84931104994092</v>
      </c>
      <c r="E7" s="90">
        <v>56.127582866830892</v>
      </c>
      <c r="F7" s="91">
        <v>19.343534633228103</v>
      </c>
    </row>
    <row r="8" spans="2:6" x14ac:dyDescent="0.25">
      <c r="B8" s="8" t="s">
        <v>41</v>
      </c>
      <c r="C8" s="89">
        <v>2450.2602848799997</v>
      </c>
      <c r="D8" s="90">
        <v>2205.1237601985499</v>
      </c>
      <c r="E8" s="90">
        <v>171.22265658769231</v>
      </c>
      <c r="F8" s="91">
        <v>73.913868093757856</v>
      </c>
    </row>
    <row r="9" spans="2:6" x14ac:dyDescent="0.25">
      <c r="B9" s="8" t="s">
        <v>42</v>
      </c>
      <c r="C9" s="89">
        <v>2884.2448339900002</v>
      </c>
      <c r="D9" s="90">
        <v>2807.7547304618643</v>
      </c>
      <c r="E9" s="90">
        <v>48.876091707558267</v>
      </c>
      <c r="F9" s="91">
        <v>27.614011820577609</v>
      </c>
    </row>
    <row r="10" spans="2:6" x14ac:dyDescent="0.25">
      <c r="B10" s="8" t="s">
        <v>43</v>
      </c>
      <c r="C10" s="89">
        <v>5194.1341891599996</v>
      </c>
      <c r="D10" s="90">
        <v>4501.2179033215825</v>
      </c>
      <c r="E10" s="90">
        <v>526.59026191316684</v>
      </c>
      <c r="F10" s="91">
        <v>166.32602392525041</v>
      </c>
    </row>
    <row r="11" spans="2:6" x14ac:dyDescent="0.25">
      <c r="B11" s="8" t="s">
        <v>44</v>
      </c>
      <c r="C11" s="89">
        <v>161.21264864999989</v>
      </c>
      <c r="D11" s="90">
        <v>158.33055357870859</v>
      </c>
      <c r="E11" s="90">
        <v>2.7866065190045908</v>
      </c>
      <c r="F11" s="91">
        <v>9.5488552286733974E-2</v>
      </c>
    </row>
    <row r="12" spans="2:6" x14ac:dyDescent="0.25">
      <c r="B12" s="8" t="s">
        <v>45</v>
      </c>
      <c r="C12" s="89">
        <v>58.857835478467827</v>
      </c>
      <c r="D12" s="90">
        <v>53.749016364056956</v>
      </c>
      <c r="E12" s="90">
        <v>1.4107071376483076</v>
      </c>
      <c r="F12" s="91">
        <v>3.6981119767625614</v>
      </c>
    </row>
    <row r="13" spans="2:6" x14ac:dyDescent="0.25">
      <c r="B13" s="22" t="s">
        <v>46</v>
      </c>
      <c r="C13" s="92">
        <v>14447.929875068468</v>
      </c>
      <c r="D13" s="93">
        <v>12919.455911137282</v>
      </c>
      <c r="E13" s="93">
        <v>1105.3213532149243</v>
      </c>
      <c r="F13" s="94">
        <v>423.15261071626435</v>
      </c>
    </row>
    <row r="14" spans="2:6" x14ac:dyDescent="0.25">
      <c r="B14" s="16"/>
      <c r="C14" s="95"/>
      <c r="D14" s="96"/>
      <c r="E14" s="96"/>
      <c r="F14" s="97"/>
    </row>
    <row r="15" spans="2:6" x14ac:dyDescent="0.25">
      <c r="B15" s="16" t="s">
        <v>13</v>
      </c>
      <c r="C15" s="89"/>
      <c r="D15" s="90"/>
      <c r="E15" s="90"/>
      <c r="F15" s="91"/>
    </row>
    <row r="16" spans="2:6" x14ac:dyDescent="0.25">
      <c r="B16" s="8" t="s">
        <v>47</v>
      </c>
      <c r="C16" s="89">
        <v>1149</v>
      </c>
      <c r="D16" s="90">
        <v>983</v>
      </c>
      <c r="E16" s="90">
        <v>99</v>
      </c>
      <c r="F16" s="91">
        <v>67</v>
      </c>
    </row>
    <row r="17" spans="2:8" x14ac:dyDescent="0.25">
      <c r="B17" s="8" t="s">
        <v>48</v>
      </c>
      <c r="C17" s="89">
        <v>746</v>
      </c>
      <c r="D17" s="90">
        <v>667</v>
      </c>
      <c r="E17" s="90">
        <v>60</v>
      </c>
      <c r="F17" s="91">
        <v>19</v>
      </c>
    </row>
    <row r="18" spans="2:8" x14ac:dyDescent="0.25">
      <c r="B18" s="8" t="s">
        <v>49</v>
      </c>
      <c r="C18" s="89">
        <v>1525</v>
      </c>
      <c r="D18" s="90">
        <v>1291</v>
      </c>
      <c r="E18" s="90">
        <v>160</v>
      </c>
      <c r="F18" s="91">
        <v>74</v>
      </c>
    </row>
    <row r="19" spans="2:8" x14ac:dyDescent="0.25">
      <c r="B19" s="8" t="s">
        <v>191</v>
      </c>
      <c r="C19" s="89">
        <v>2876</v>
      </c>
      <c r="D19" s="90">
        <v>2416</v>
      </c>
      <c r="E19" s="90">
        <v>308</v>
      </c>
      <c r="F19" s="91">
        <v>152</v>
      </c>
    </row>
    <row r="20" spans="2:8" x14ac:dyDescent="0.25">
      <c r="B20" s="8" t="s">
        <v>50</v>
      </c>
      <c r="C20" s="89">
        <v>654</v>
      </c>
      <c r="D20" s="90">
        <v>600</v>
      </c>
      <c r="E20" s="90">
        <v>47</v>
      </c>
      <c r="F20" s="91">
        <v>7</v>
      </c>
    </row>
    <row r="21" spans="2:8" x14ac:dyDescent="0.25">
      <c r="B21" s="8" t="s">
        <v>45</v>
      </c>
      <c r="C21" s="89">
        <v>0</v>
      </c>
      <c r="D21" s="90">
        <v>0</v>
      </c>
      <c r="E21" s="90">
        <v>0</v>
      </c>
      <c r="F21" s="91">
        <v>0</v>
      </c>
    </row>
    <row r="22" spans="2:8" x14ac:dyDescent="0.25">
      <c r="B22" s="8" t="s">
        <v>51</v>
      </c>
      <c r="C22" s="89">
        <v>2053</v>
      </c>
      <c r="D22" s="90">
        <v>1747</v>
      </c>
      <c r="E22" s="90">
        <v>198</v>
      </c>
      <c r="F22" s="91">
        <v>108</v>
      </c>
    </row>
    <row r="23" spans="2:8" x14ac:dyDescent="0.25">
      <c r="B23" s="8" t="s">
        <v>52</v>
      </c>
      <c r="C23" s="89">
        <v>266</v>
      </c>
      <c r="D23" s="90">
        <v>226</v>
      </c>
      <c r="E23" s="90">
        <v>26</v>
      </c>
      <c r="F23" s="91">
        <v>14</v>
      </c>
    </row>
    <row r="24" spans="2:8" x14ac:dyDescent="0.25">
      <c r="B24" s="22" t="s">
        <v>53</v>
      </c>
      <c r="C24" s="92">
        <v>9269</v>
      </c>
      <c r="D24" s="93">
        <v>7930</v>
      </c>
      <c r="E24" s="93">
        <v>898</v>
      </c>
      <c r="F24" s="94">
        <v>441</v>
      </c>
    </row>
    <row r="25" spans="2:8" ht="9.75" customHeight="1" thickBot="1" x14ac:dyDescent="0.3">
      <c r="B25" s="8"/>
      <c r="C25" s="89"/>
      <c r="D25" s="90"/>
      <c r="E25" s="90"/>
      <c r="F25" s="91"/>
    </row>
    <row r="26" spans="2:8" ht="15.75" thickBot="1" x14ac:dyDescent="0.3">
      <c r="B26" s="17" t="s">
        <v>54</v>
      </c>
      <c r="C26" s="98">
        <v>23716.929875068468</v>
      </c>
      <c r="D26" s="99">
        <v>20849.45591113728</v>
      </c>
      <c r="E26" s="99">
        <v>2003.3213532149243</v>
      </c>
      <c r="F26" s="100">
        <v>864.15261071626435</v>
      </c>
    </row>
    <row r="27" spans="2:8" ht="15.75" thickBot="1" x14ac:dyDescent="0.3"/>
    <row r="28" spans="2:8" ht="15.75" thickBot="1" x14ac:dyDescent="0.3">
      <c r="B28" s="156" t="s">
        <v>55</v>
      </c>
      <c r="C28" s="157"/>
      <c r="D28" s="157"/>
      <c r="E28" s="157"/>
      <c r="F28" s="157"/>
      <c r="G28" s="157"/>
      <c r="H28" s="158"/>
    </row>
  </sheetData>
  <mergeCells count="2">
    <mergeCell ref="B2:E2"/>
    <mergeCell ref="B28:H2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6"/>
  <sheetViews>
    <sheetView workbookViewId="0">
      <selection activeCell="B8" sqref="B8:C8"/>
    </sheetView>
  </sheetViews>
  <sheetFormatPr defaultRowHeight="15" x14ac:dyDescent="0.25"/>
  <cols>
    <col min="1" max="1" width="3.140625" style="1" customWidth="1"/>
    <col min="2" max="2" width="66.42578125" style="1" customWidth="1"/>
    <col min="3" max="4" width="10.5703125" style="1" bestFit="1" customWidth="1"/>
    <col min="5" max="6" width="9.28515625" style="1" bestFit="1" customWidth="1"/>
    <col min="7" max="16384" width="9.140625" style="1"/>
  </cols>
  <sheetData>
    <row r="1" spans="2:6" ht="15.75" thickBot="1" x14ac:dyDescent="0.3"/>
    <row r="2" spans="2:6" ht="15.75" thickBot="1" x14ac:dyDescent="0.3">
      <c r="B2" s="138" t="s">
        <v>202</v>
      </c>
      <c r="C2" s="139"/>
      <c r="D2" s="139"/>
      <c r="E2" s="140"/>
    </row>
    <row r="3" spans="2:6" ht="15.75" thickBot="1" x14ac:dyDescent="0.3"/>
    <row r="4" spans="2:6" x14ac:dyDescent="0.25">
      <c r="B4" s="30" t="s">
        <v>3</v>
      </c>
      <c r="C4" s="60" t="s">
        <v>4</v>
      </c>
      <c r="D4" s="61" t="s">
        <v>5</v>
      </c>
      <c r="E4" s="61" t="s">
        <v>6</v>
      </c>
      <c r="F4" s="44" t="s">
        <v>7</v>
      </c>
    </row>
    <row r="5" spans="2:6" x14ac:dyDescent="0.25">
      <c r="B5" s="16" t="s">
        <v>56</v>
      </c>
      <c r="C5" s="25"/>
      <c r="D5" s="9"/>
      <c r="E5" s="9"/>
      <c r="F5" s="10"/>
    </row>
    <row r="6" spans="2:6" x14ac:dyDescent="0.25">
      <c r="B6" s="8" t="s">
        <v>57</v>
      </c>
      <c r="C6" s="89">
        <v>3212.2994789700006</v>
      </c>
      <c r="D6" s="90">
        <v>2621.7441994247993</v>
      </c>
      <c r="E6" s="90">
        <v>435.98124883349408</v>
      </c>
      <c r="F6" s="91">
        <v>154.57403071170688</v>
      </c>
    </row>
    <row r="7" spans="2:6" x14ac:dyDescent="0.25">
      <c r="B7" s="8" t="s">
        <v>58</v>
      </c>
      <c r="C7" s="89">
        <v>87.875</v>
      </c>
      <c r="D7" s="90">
        <v>87.875</v>
      </c>
      <c r="E7" s="90">
        <v>0</v>
      </c>
      <c r="F7" s="91">
        <v>0</v>
      </c>
    </row>
    <row r="8" spans="2:6" x14ac:dyDescent="0.25">
      <c r="B8" s="22" t="s">
        <v>59</v>
      </c>
      <c r="C8" s="92">
        <v>3300.1744789700006</v>
      </c>
      <c r="D8" s="93">
        <v>2709.6191994247993</v>
      </c>
      <c r="E8" s="93">
        <v>435.98124883349408</v>
      </c>
      <c r="F8" s="94">
        <v>154.57403071170688</v>
      </c>
    </row>
    <row r="9" spans="2:6" x14ac:dyDescent="0.25">
      <c r="B9" s="52" t="s">
        <v>60</v>
      </c>
      <c r="C9" s="89">
        <v>-2884.2448339900002</v>
      </c>
      <c r="D9" s="90">
        <v>-2807.7547304618643</v>
      </c>
      <c r="E9" s="90">
        <v>-48.876091707558267</v>
      </c>
      <c r="F9" s="91">
        <v>-27.614011820577609</v>
      </c>
    </row>
    <row r="10" spans="2:6" x14ac:dyDescent="0.25">
      <c r="B10" s="22" t="s">
        <v>61</v>
      </c>
      <c r="C10" s="92">
        <v>415.92964498000038</v>
      </c>
      <c r="D10" s="93">
        <v>-98.135531037064993</v>
      </c>
      <c r="E10" s="93">
        <v>387.10515712593582</v>
      </c>
      <c r="F10" s="94">
        <v>126.96001889112927</v>
      </c>
    </row>
    <row r="11" spans="2:6" x14ac:dyDescent="0.25">
      <c r="B11" s="8"/>
      <c r="C11" s="89"/>
      <c r="D11" s="90"/>
      <c r="E11" s="90"/>
      <c r="F11" s="91"/>
    </row>
    <row r="12" spans="2:6" x14ac:dyDescent="0.25">
      <c r="B12" s="16" t="s">
        <v>62</v>
      </c>
      <c r="C12" s="89"/>
      <c r="D12" s="90"/>
      <c r="E12" s="90"/>
      <c r="F12" s="91"/>
    </row>
    <row r="13" spans="2:6" x14ac:dyDescent="0.25">
      <c r="B13" s="8" t="s">
        <v>63</v>
      </c>
      <c r="C13" s="89">
        <v>4125</v>
      </c>
      <c r="D13" s="90">
        <v>3514</v>
      </c>
      <c r="E13" s="90">
        <v>339</v>
      </c>
      <c r="F13" s="91">
        <v>272</v>
      </c>
    </row>
    <row r="14" spans="2:6" x14ac:dyDescent="0.25">
      <c r="B14" s="8" t="s">
        <v>64</v>
      </c>
      <c r="C14" s="89">
        <v>-266</v>
      </c>
      <c r="D14" s="90">
        <v>-226</v>
      </c>
      <c r="E14" s="90">
        <v>-26</v>
      </c>
      <c r="F14" s="91">
        <v>-14</v>
      </c>
    </row>
    <row r="15" spans="2:6" ht="15.75" thickBot="1" x14ac:dyDescent="0.3">
      <c r="B15" s="20" t="s">
        <v>65</v>
      </c>
      <c r="C15" s="101">
        <v>3859</v>
      </c>
      <c r="D15" s="102">
        <v>3288</v>
      </c>
      <c r="E15" s="102">
        <v>313</v>
      </c>
      <c r="F15" s="103">
        <v>258</v>
      </c>
    </row>
    <row r="16" spans="2:6" ht="15.75" thickBot="1" x14ac:dyDescent="0.3">
      <c r="B16" s="17" t="s">
        <v>66</v>
      </c>
      <c r="C16" s="98">
        <v>4274.9296449800004</v>
      </c>
      <c r="D16" s="99">
        <v>3189.864468962935</v>
      </c>
      <c r="E16" s="99">
        <v>700.10515712593588</v>
      </c>
      <c r="F16" s="100">
        <v>384.96001889112927</v>
      </c>
    </row>
  </sheetData>
  <mergeCells count="1">
    <mergeCell ref="B2:E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workbookViewId="0">
      <selection activeCell="C30" sqref="C30"/>
    </sheetView>
  </sheetViews>
  <sheetFormatPr defaultRowHeight="15" x14ac:dyDescent="0.25"/>
  <cols>
    <col min="1" max="1" width="3.140625" style="1" customWidth="1"/>
    <col min="2" max="2" width="34.140625" style="1" customWidth="1"/>
    <col min="3" max="3" width="12.42578125" style="1" customWidth="1"/>
    <col min="4" max="4" width="14.85546875" style="1" bestFit="1" customWidth="1"/>
    <col min="5" max="5" width="14.85546875" style="1" customWidth="1"/>
    <col min="6" max="16384" width="9.140625" style="1"/>
  </cols>
  <sheetData>
    <row r="1" spans="2:5" ht="15.75" thickBot="1" x14ac:dyDescent="0.3"/>
    <row r="2" spans="2:5" ht="15.75" thickBot="1" x14ac:dyDescent="0.3">
      <c r="B2" s="67" t="s">
        <v>203</v>
      </c>
      <c r="C2" s="62"/>
    </row>
    <row r="3" spans="2:5" ht="15.75" thickBot="1" x14ac:dyDescent="0.3"/>
    <row r="4" spans="2:5" x14ac:dyDescent="0.25">
      <c r="B4" s="30" t="s">
        <v>3</v>
      </c>
      <c r="C4" s="60" t="s">
        <v>67</v>
      </c>
      <c r="D4" s="61" t="s">
        <v>68</v>
      </c>
      <c r="E4" s="44" t="s">
        <v>62</v>
      </c>
    </row>
    <row r="5" spans="2:5" x14ac:dyDescent="0.25">
      <c r="B5" s="8" t="s">
        <v>69</v>
      </c>
      <c r="C5" s="89">
        <v>3023.7701980100001</v>
      </c>
      <c r="D5" s="90">
        <v>-496.22980198999971</v>
      </c>
      <c r="E5" s="91">
        <v>3520</v>
      </c>
    </row>
    <row r="6" spans="2:5" x14ac:dyDescent="0.25">
      <c r="B6" s="8" t="s">
        <v>70</v>
      </c>
      <c r="C6" s="89">
        <v>786.80913184000008</v>
      </c>
      <c r="D6" s="90">
        <v>447.80913184000008</v>
      </c>
      <c r="E6" s="91">
        <v>339</v>
      </c>
    </row>
    <row r="7" spans="2:5" x14ac:dyDescent="0.25">
      <c r="B7" s="8" t="s">
        <v>71</v>
      </c>
      <c r="C7" s="89">
        <v>167.35530932</v>
      </c>
      <c r="D7" s="90">
        <v>167.35530932</v>
      </c>
      <c r="E7" s="91">
        <v>0</v>
      </c>
    </row>
    <row r="8" spans="2:5" x14ac:dyDescent="0.25">
      <c r="B8" s="8" t="s">
        <v>72</v>
      </c>
      <c r="C8" s="89">
        <v>209.12000581000001</v>
      </c>
      <c r="D8" s="90">
        <v>209.12000581000001</v>
      </c>
      <c r="E8" s="91">
        <v>0</v>
      </c>
    </row>
    <row r="9" spans="2:5" ht="15.75" thickBot="1" x14ac:dyDescent="0.3">
      <c r="B9" s="8" t="s">
        <v>73</v>
      </c>
      <c r="C9" s="89">
        <v>87.875</v>
      </c>
      <c r="D9" s="90">
        <v>87.875</v>
      </c>
      <c r="E9" s="91">
        <v>0</v>
      </c>
    </row>
    <row r="10" spans="2:5" ht="15.75" thickBot="1" x14ac:dyDescent="0.3">
      <c r="B10" s="17" t="s">
        <v>74</v>
      </c>
      <c r="C10" s="98">
        <v>4274.9296449800004</v>
      </c>
      <c r="D10" s="99">
        <v>415.92964498000038</v>
      </c>
      <c r="E10" s="100">
        <v>3859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5"/>
  <sheetViews>
    <sheetView workbookViewId="0">
      <selection activeCell="E10" sqref="E10"/>
    </sheetView>
  </sheetViews>
  <sheetFormatPr defaultRowHeight="15" x14ac:dyDescent="0.25"/>
  <cols>
    <col min="1" max="1" width="3.140625" style="1" customWidth="1"/>
    <col min="2" max="2" width="77.140625" style="1" bestFit="1" customWidth="1"/>
    <col min="3" max="16384" width="9.140625" style="1"/>
  </cols>
  <sheetData>
    <row r="1" spans="2:6" ht="15.75" thickBot="1" x14ac:dyDescent="0.3"/>
    <row r="2" spans="2:6" ht="15.75" thickBot="1" x14ac:dyDescent="0.3">
      <c r="B2" s="66" t="s">
        <v>1</v>
      </c>
    </row>
    <row r="3" spans="2:6" ht="15.75" thickBot="1" x14ac:dyDescent="0.3"/>
    <row r="4" spans="2:6" x14ac:dyDescent="0.25">
      <c r="B4" s="30" t="s">
        <v>3</v>
      </c>
      <c r="C4" s="60" t="s">
        <v>4</v>
      </c>
      <c r="D4" s="61" t="s">
        <v>5</v>
      </c>
      <c r="E4" s="61" t="s">
        <v>6</v>
      </c>
      <c r="F4" s="44" t="s">
        <v>7</v>
      </c>
    </row>
    <row r="5" spans="2:6" x14ac:dyDescent="0.25">
      <c r="B5" s="16" t="s">
        <v>192</v>
      </c>
      <c r="C5" s="25"/>
      <c r="D5" s="9"/>
      <c r="E5" s="9"/>
      <c r="F5" s="10"/>
    </row>
    <row r="6" spans="2:6" x14ac:dyDescent="0.25">
      <c r="B6" s="8" t="s">
        <v>75</v>
      </c>
      <c r="C6" s="71">
        <v>1</v>
      </c>
      <c r="D6" s="72">
        <v>0.74617940735206145</v>
      </c>
      <c r="E6" s="72">
        <v>0.16376998343073579</v>
      </c>
      <c r="F6" s="74">
        <v>9.0050609217202746E-2</v>
      </c>
    </row>
    <row r="7" spans="2:6" x14ac:dyDescent="0.25">
      <c r="B7" s="8" t="s">
        <v>76</v>
      </c>
      <c r="C7" s="75">
        <v>2.4340333762026125</v>
      </c>
      <c r="D7" s="77">
        <v>1.9810813280054422</v>
      </c>
      <c r="E7" s="77">
        <v>6.4761085273077663</v>
      </c>
      <c r="F7" s="76">
        <v>10.118284015849243</v>
      </c>
    </row>
    <row r="8" spans="2:6" x14ac:dyDescent="0.25">
      <c r="B8" s="8" t="s">
        <v>77</v>
      </c>
      <c r="C8" s="75">
        <v>6.3816359023921479E-2</v>
      </c>
      <c r="D8" s="77">
        <v>5.2728096287228077E-2</v>
      </c>
      <c r="E8" s="77">
        <v>0.14708955295227302</v>
      </c>
      <c r="F8" s="76">
        <v>0.22229085366860565</v>
      </c>
    </row>
    <row r="9" spans="2:6" x14ac:dyDescent="0.25">
      <c r="B9" s="8"/>
      <c r="C9" s="128"/>
      <c r="D9" s="129"/>
      <c r="E9" s="129"/>
      <c r="F9" s="130"/>
    </row>
    <row r="10" spans="2:6" x14ac:dyDescent="0.25">
      <c r="B10" s="16" t="s">
        <v>193</v>
      </c>
      <c r="C10" s="128"/>
      <c r="D10" s="129"/>
      <c r="E10" s="129"/>
      <c r="F10" s="130"/>
    </row>
    <row r="11" spans="2:6" x14ac:dyDescent="0.25">
      <c r="B11" s="8" t="s">
        <v>78</v>
      </c>
      <c r="C11" s="75">
        <v>5.8116648597284533</v>
      </c>
      <c r="D11" s="77">
        <v>5.9267395608869942</v>
      </c>
      <c r="E11" s="77">
        <v>4.3907092039950895</v>
      </c>
      <c r="F11" s="76">
        <v>4.9791075978610957</v>
      </c>
    </row>
    <row r="12" spans="2:6" x14ac:dyDescent="0.25">
      <c r="B12" s="8" t="s">
        <v>79</v>
      </c>
      <c r="C12" s="75">
        <v>0.15237231125965739</v>
      </c>
      <c r="D12" s="77">
        <v>0.15774501017098821</v>
      </c>
      <c r="E12" s="77">
        <v>9.9724618763847403E-2</v>
      </c>
      <c r="F12" s="76">
        <v>0.10938713290738629</v>
      </c>
    </row>
    <row r="13" spans="2:6" x14ac:dyDescent="0.25">
      <c r="B13" s="8"/>
      <c r="C13" s="128"/>
      <c r="D13" s="129"/>
      <c r="E13" s="129"/>
      <c r="F13" s="130"/>
    </row>
    <row r="14" spans="2:6" x14ac:dyDescent="0.25">
      <c r="B14" s="16" t="s">
        <v>194</v>
      </c>
      <c r="C14" s="128"/>
      <c r="D14" s="129"/>
      <c r="E14" s="129"/>
      <c r="F14" s="130"/>
    </row>
    <row r="15" spans="2:6" x14ac:dyDescent="0.25">
      <c r="B15" s="8" t="s">
        <v>80</v>
      </c>
      <c r="C15" s="75">
        <v>13.503800925650925</v>
      </c>
      <c r="D15" s="77">
        <v>12.948659169226509</v>
      </c>
      <c r="E15" s="77">
        <v>18.531111171573865</v>
      </c>
      <c r="F15" s="76">
        <v>22.713375725227177</v>
      </c>
    </row>
    <row r="16" spans="2:6" x14ac:dyDescent="0.25">
      <c r="B16" s="8" t="s">
        <v>81</v>
      </c>
      <c r="C16" s="75">
        <v>0.35404749026217469</v>
      </c>
      <c r="D16" s="77">
        <v>0.34463913107135125</v>
      </c>
      <c r="E16" s="77">
        <v>0.4208905466055875</v>
      </c>
      <c r="F16" s="76">
        <v>0.49899525173911274</v>
      </c>
    </row>
    <row r="17" spans="2:6" x14ac:dyDescent="0.25">
      <c r="B17" s="8"/>
      <c r="C17" s="128"/>
      <c r="D17" s="129"/>
      <c r="E17" s="129"/>
      <c r="F17" s="130"/>
    </row>
    <row r="18" spans="2:6" x14ac:dyDescent="0.25">
      <c r="B18" s="16" t="s">
        <v>82</v>
      </c>
      <c r="C18" s="128"/>
      <c r="D18" s="129"/>
      <c r="E18" s="129"/>
      <c r="F18" s="130"/>
    </row>
    <row r="19" spans="2:6" x14ac:dyDescent="0.25">
      <c r="B19" s="8" t="s">
        <v>83</v>
      </c>
      <c r="C19" s="71">
        <v>0.43037252190892417</v>
      </c>
      <c r="D19" s="72">
        <v>0.45771067748638788</v>
      </c>
      <c r="E19" s="72">
        <v>0.23693717896044453</v>
      </c>
      <c r="F19" s="74">
        <v>0.21921477714697099</v>
      </c>
    </row>
    <row r="20" spans="2:6" x14ac:dyDescent="0.25">
      <c r="B20" s="8" t="s">
        <v>84</v>
      </c>
      <c r="C20" s="75">
        <v>-2.6425394892912384</v>
      </c>
      <c r="D20" s="77">
        <v>-1.9462943093563929</v>
      </c>
      <c r="E20" s="77">
        <v>-9.4285291307401042</v>
      </c>
      <c r="F20" s="76">
        <v>-12.82662045273406</v>
      </c>
    </row>
    <row r="21" spans="2:6" ht="15.75" thickBot="1" x14ac:dyDescent="0.3">
      <c r="B21" s="12" t="s">
        <v>85</v>
      </c>
      <c r="C21" s="78">
        <v>-6.928304699198265E-2</v>
      </c>
      <c r="D21" s="79">
        <v>-5.1802211396515696E-2</v>
      </c>
      <c r="E21" s="79">
        <v>-0.21414683354829117</v>
      </c>
      <c r="F21" s="131">
        <v>-0.28179090502453569</v>
      </c>
    </row>
    <row r="22" spans="2:6" ht="15.75" thickBot="1" x14ac:dyDescent="0.3"/>
    <row r="23" spans="2:6" x14ac:dyDescent="0.25">
      <c r="B23" s="35" t="s">
        <v>86</v>
      </c>
    </row>
    <row r="24" spans="2:6" x14ac:dyDescent="0.25">
      <c r="B24" s="36" t="s">
        <v>87</v>
      </c>
    </row>
    <row r="25" spans="2:6" ht="15.75" thickBot="1" x14ac:dyDescent="0.3">
      <c r="B25" s="37" t="s">
        <v>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
  <sheetViews>
    <sheetView workbookViewId="0"/>
  </sheetViews>
  <sheetFormatPr defaultRowHeight="15" x14ac:dyDescent="0.25"/>
  <cols>
    <col min="1" max="16384" width="9.140625" style="3"/>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Country &gt;</vt:lpstr>
      <vt:lpstr>2.1</vt:lpstr>
      <vt:lpstr>2.2</vt:lpstr>
      <vt:lpstr>2.3</vt:lpstr>
      <vt:lpstr>2.4</vt:lpstr>
      <vt:lpstr>2.5</vt:lpstr>
      <vt:lpstr>2.6</vt:lpstr>
      <vt:lpstr>2.7</vt:lpstr>
      <vt:lpstr>Route &gt;</vt:lpstr>
      <vt:lpstr>2.8</vt:lpstr>
      <vt:lpstr>2.9</vt:lpstr>
      <vt:lpstr>2.10</vt:lpstr>
      <vt:lpstr>2.11</vt:lpstr>
      <vt:lpstr>2.12</vt:lpstr>
      <vt:lpstr>Franchise &gt;</vt:lpstr>
      <vt:lpstr>2.13</vt:lpstr>
      <vt:lpstr>2.14</vt:lpstr>
      <vt:lpstr>2.15</vt:lpstr>
      <vt:lpstr>2.16</vt:lpstr>
      <vt:lpstr>Other &gt;</vt:lpstr>
      <vt:lpstr>2.17</vt:lpstr>
      <vt:lpstr>2.18</vt:lpstr>
      <vt:lpstr>2.19</vt:lpstr>
      <vt:lpstr>2.20</vt:lpstr>
      <vt:lpstr>'2.1'!_ftn1</vt:lpstr>
      <vt:lpstr>'2.1'!_ftn2</vt:lpstr>
      <vt:lpstr>'2.1'!_ftn3</vt:lpstr>
      <vt:lpstr>'2.1'!_ftn4</vt:lpstr>
      <vt:lpstr>'2.1'!_ftnref1</vt:lpstr>
      <vt:lpstr>'2.1'!_ftnref2</vt:lpstr>
      <vt:lpstr>'2.1'!_ftnref3</vt:lpstr>
      <vt:lpstr>'2.1'!_ftnref4</vt:lpstr>
    </vt:vector>
  </TitlesOfParts>
  <Company>Office of Rail and Road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UK rail industry financial information 2017-18 - Data tables</dc:title>
  <dc:creator>Office of Rail and Road</dc:creator>
  <cp:lastModifiedBy>Angeriz-Santos, Paula</cp:lastModifiedBy>
  <dcterms:created xsi:type="dcterms:W3CDTF">2019-01-29T15:54:02Z</dcterms:created>
  <dcterms:modified xsi:type="dcterms:W3CDTF">2020-02-26T09:13:37Z</dcterms:modified>
</cp:coreProperties>
</file>